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son\Desktop\"/>
    </mc:Choice>
  </mc:AlternateContent>
  <xr:revisionPtr revIDLastSave="0" documentId="8_{03F64EB1-85AA-4350-AA2A-3CC6B1171B55}" xr6:coauthVersionLast="47" xr6:coauthVersionMax="47" xr10:uidLastSave="{00000000-0000-0000-0000-000000000000}"/>
  <workbookProtection lockStructure="1"/>
  <bookViews>
    <workbookView xWindow="-120" yWindow="-120" windowWidth="20730" windowHeight="11310" tabRatio="940" xr2:uid="{00000000-000D-0000-FFFF-FFFF00000000}"/>
  </bookViews>
  <sheets>
    <sheet name="INSTITUTO CISBE" sheetId="7" r:id="rId1"/>
    <sheet name="DIAGNÓSTICO" sheetId="8" r:id="rId2"/>
    <sheet name="PREVENÇÃO" sheetId="9" r:id="rId3"/>
    <sheet name="ODONTOPEDIATRIA" sheetId="11" r:id="rId4"/>
    <sheet name="DENTÍSTICA" sheetId="12" r:id="rId5"/>
    <sheet name="ENDODONTIA" sheetId="13" r:id="rId6"/>
    <sheet name="PERIODONTIA" sheetId="14" r:id="rId7"/>
    <sheet name="PRÓTESE" sheetId="15" r:id="rId8"/>
    <sheet name="CIRURGIA" sheetId="16" r:id="rId9"/>
    <sheet name="ORTODONTIA" sheetId="17" r:id="rId10"/>
  </sheets>
  <definedNames>
    <definedName name="_xlnm.Print_Area" localSheetId="1">DIAGNÓSTICO!$A$1:$H$28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17" l="1"/>
  <c r="H35" i="17" s="1"/>
  <c r="L34" i="17"/>
  <c r="H34" i="17" s="1"/>
  <c r="L33" i="17"/>
  <c r="H33" i="17" s="1"/>
  <c r="L32" i="17"/>
  <c r="H32" i="17" s="1"/>
  <c r="L31" i="17"/>
  <c r="H31" i="17" s="1"/>
  <c r="L30" i="17"/>
  <c r="H30" i="17" s="1"/>
  <c r="L29" i="17"/>
  <c r="H29" i="17" s="1"/>
  <c r="L28" i="17"/>
  <c r="H28" i="17" s="1"/>
  <c r="L27" i="17"/>
  <c r="H27" i="17" s="1"/>
  <c r="L26" i="17"/>
  <c r="H26" i="17" s="1"/>
  <c r="L25" i="17"/>
  <c r="H25" i="17" s="1"/>
  <c r="L24" i="17"/>
  <c r="H24" i="17" s="1"/>
  <c r="L23" i="17"/>
  <c r="H23" i="17" s="1"/>
  <c r="L22" i="17"/>
  <c r="H22" i="17" s="1"/>
  <c r="L21" i="17"/>
  <c r="H21" i="17" s="1"/>
  <c r="L20" i="17"/>
  <c r="H20" i="17" s="1"/>
  <c r="L19" i="17"/>
  <c r="H19" i="17" s="1"/>
  <c r="L18" i="17"/>
  <c r="H18" i="17" s="1"/>
  <c r="L17" i="17"/>
  <c r="H17" i="17" s="1"/>
  <c r="L16" i="17"/>
  <c r="H16" i="17" s="1"/>
  <c r="L15" i="17"/>
  <c r="H15" i="17" s="1"/>
  <c r="L14" i="17"/>
  <c r="H14" i="17" s="1"/>
  <c r="L13" i="17"/>
  <c r="H13" i="17" s="1"/>
  <c r="L12" i="17"/>
  <c r="H12" i="17" s="1"/>
  <c r="L11" i="17"/>
  <c r="H11" i="17" s="1"/>
  <c r="L10" i="17"/>
  <c r="H10" i="17" s="1"/>
  <c r="L9" i="17"/>
  <c r="H9" i="17" s="1"/>
  <c r="L8" i="17"/>
  <c r="H8" i="17" s="1"/>
  <c r="L7" i="17"/>
  <c r="H7" i="17" s="1"/>
  <c r="L6" i="17"/>
  <c r="H6" i="17" s="1"/>
  <c r="L5" i="17"/>
  <c r="H5" i="17" s="1"/>
  <c r="L100" i="16"/>
  <c r="H100" i="16" s="1"/>
  <c r="L99" i="16"/>
  <c r="H99" i="16" s="1"/>
  <c r="L98" i="16"/>
  <c r="H98" i="16" s="1"/>
  <c r="L97" i="16"/>
  <c r="H97" i="16" s="1"/>
  <c r="L96" i="16"/>
  <c r="H96" i="16" s="1"/>
  <c r="L95" i="16"/>
  <c r="H95" i="16" s="1"/>
  <c r="L94" i="16"/>
  <c r="H94" i="16" s="1"/>
  <c r="L93" i="16"/>
  <c r="H93" i="16" s="1"/>
  <c r="L92" i="16"/>
  <c r="H92" i="16" s="1"/>
  <c r="L91" i="16"/>
  <c r="H91" i="16" s="1"/>
  <c r="L90" i="16"/>
  <c r="H90" i="16" s="1"/>
  <c r="L89" i="16"/>
  <c r="H89" i="16" s="1"/>
  <c r="L88" i="16"/>
  <c r="H88" i="16" s="1"/>
  <c r="L87" i="16"/>
  <c r="H87" i="16" s="1"/>
  <c r="L86" i="16"/>
  <c r="H86" i="16" s="1"/>
  <c r="L85" i="16"/>
  <c r="H85" i="16" s="1"/>
  <c r="L84" i="16"/>
  <c r="H84" i="16" s="1"/>
  <c r="L83" i="16"/>
  <c r="H83" i="16" s="1"/>
  <c r="L82" i="16"/>
  <c r="H82" i="16" s="1"/>
  <c r="L81" i="16"/>
  <c r="H81" i="16" s="1"/>
  <c r="L80" i="16"/>
  <c r="H80" i="16" s="1"/>
  <c r="L79" i="16"/>
  <c r="H79" i="16" s="1"/>
  <c r="L78" i="16"/>
  <c r="H78" i="16" s="1"/>
  <c r="L77" i="16"/>
  <c r="H77" i="16" s="1"/>
  <c r="L76" i="16"/>
  <c r="H76" i="16" s="1"/>
  <c r="L75" i="16"/>
  <c r="H75" i="16" s="1"/>
  <c r="L74" i="16"/>
  <c r="H74" i="16" s="1"/>
  <c r="L73" i="16"/>
  <c r="H73" i="16" s="1"/>
  <c r="L72" i="16"/>
  <c r="H72" i="16" s="1"/>
  <c r="L71" i="16"/>
  <c r="H71" i="16" s="1"/>
  <c r="L70" i="16"/>
  <c r="H70" i="16" s="1"/>
  <c r="L69" i="16"/>
  <c r="H69" i="16" s="1"/>
  <c r="L68" i="16"/>
  <c r="H68" i="16" s="1"/>
  <c r="L67" i="16"/>
  <c r="H67" i="16" s="1"/>
  <c r="L66" i="16"/>
  <c r="H66" i="16" s="1"/>
  <c r="L65" i="16"/>
  <c r="H65" i="16" s="1"/>
  <c r="L64" i="16"/>
  <c r="H64" i="16" s="1"/>
  <c r="L63" i="16"/>
  <c r="H63" i="16" s="1"/>
  <c r="L62" i="16"/>
  <c r="H62" i="16" s="1"/>
  <c r="L61" i="16"/>
  <c r="H61" i="16" s="1"/>
  <c r="L60" i="16"/>
  <c r="H60" i="16" s="1"/>
  <c r="L59" i="16"/>
  <c r="H59" i="16" s="1"/>
  <c r="L58" i="16"/>
  <c r="H58" i="16" s="1"/>
  <c r="L57" i="16"/>
  <c r="H57" i="16" s="1"/>
  <c r="L56" i="16"/>
  <c r="H56" i="16" s="1"/>
  <c r="L55" i="16"/>
  <c r="H55" i="16" s="1"/>
  <c r="L54" i="16"/>
  <c r="H54" i="16" s="1"/>
  <c r="L53" i="16"/>
  <c r="H53" i="16" s="1"/>
  <c r="L52" i="16"/>
  <c r="H52" i="16" s="1"/>
  <c r="L51" i="16"/>
  <c r="H51" i="16" s="1"/>
  <c r="L50" i="16"/>
  <c r="H50" i="16" s="1"/>
  <c r="L49" i="16"/>
  <c r="H49" i="16" s="1"/>
  <c r="L48" i="16"/>
  <c r="H48" i="16" s="1"/>
  <c r="L47" i="16"/>
  <c r="H47" i="16" s="1"/>
  <c r="L46" i="16"/>
  <c r="H46" i="16" s="1"/>
  <c r="L45" i="16"/>
  <c r="H45" i="16" s="1"/>
  <c r="L44" i="16"/>
  <c r="H44" i="16" s="1"/>
  <c r="L43" i="16"/>
  <c r="H43" i="16" s="1"/>
  <c r="L42" i="16"/>
  <c r="H42" i="16" s="1"/>
  <c r="L41" i="16"/>
  <c r="H41" i="16" s="1"/>
  <c r="L40" i="16"/>
  <c r="H40" i="16" s="1"/>
  <c r="L39" i="16"/>
  <c r="H39" i="16" s="1"/>
  <c r="L38" i="16"/>
  <c r="H38" i="16" s="1"/>
  <c r="L37" i="16"/>
  <c r="H37" i="16" s="1"/>
  <c r="L36" i="16"/>
  <c r="H36" i="16" s="1"/>
  <c r="L35" i="16"/>
  <c r="H35" i="16" s="1"/>
  <c r="L34" i="16"/>
  <c r="H34" i="16" s="1"/>
  <c r="L33" i="16"/>
  <c r="H33" i="16" s="1"/>
  <c r="L32" i="16"/>
  <c r="H32" i="16" s="1"/>
  <c r="L31" i="16"/>
  <c r="H31" i="16" s="1"/>
  <c r="L30" i="16"/>
  <c r="H30" i="16" s="1"/>
  <c r="L29" i="16"/>
  <c r="H29" i="16" s="1"/>
  <c r="L28" i="16"/>
  <c r="H28" i="16" s="1"/>
  <c r="L27" i="16"/>
  <c r="H27" i="16" s="1"/>
  <c r="L26" i="16"/>
  <c r="H26" i="16" s="1"/>
  <c r="L25" i="16"/>
  <c r="H25" i="16" s="1"/>
  <c r="L24" i="16"/>
  <c r="H24" i="16" s="1"/>
  <c r="L23" i="16"/>
  <c r="H23" i="16" s="1"/>
  <c r="L22" i="16"/>
  <c r="H22" i="16" s="1"/>
  <c r="L21" i="16"/>
  <c r="H21" i="16" s="1"/>
  <c r="L20" i="16"/>
  <c r="H20" i="16" s="1"/>
  <c r="L19" i="16"/>
  <c r="H19" i="16" s="1"/>
  <c r="L18" i="16"/>
  <c r="H18" i="16" s="1"/>
  <c r="L17" i="16"/>
  <c r="H17" i="16" s="1"/>
  <c r="L16" i="16"/>
  <c r="H16" i="16" s="1"/>
  <c r="L15" i="16"/>
  <c r="H15" i="16" s="1"/>
  <c r="L14" i="16"/>
  <c r="H14" i="16" s="1"/>
  <c r="L13" i="16"/>
  <c r="H13" i="16" s="1"/>
  <c r="L12" i="16"/>
  <c r="H12" i="16" s="1"/>
  <c r="L11" i="16"/>
  <c r="H11" i="16" s="1"/>
  <c r="L10" i="16"/>
  <c r="H10" i="16" s="1"/>
  <c r="L9" i="16"/>
  <c r="H9" i="16" s="1"/>
  <c r="L8" i="16"/>
  <c r="H8" i="16" s="1"/>
  <c r="L7" i="16"/>
  <c r="H7" i="16" s="1"/>
  <c r="L6" i="16"/>
  <c r="H6" i="16" s="1"/>
  <c r="L5" i="16"/>
  <c r="H5" i="16" s="1"/>
  <c r="L49" i="15"/>
  <c r="H49" i="15" s="1"/>
  <c r="L48" i="15"/>
  <c r="H48" i="15" s="1"/>
  <c r="L47" i="15"/>
  <c r="H47" i="15" s="1"/>
  <c r="L46" i="15"/>
  <c r="H46" i="15" s="1"/>
  <c r="L45" i="15"/>
  <c r="H45" i="15" s="1"/>
  <c r="L44" i="15"/>
  <c r="H44" i="15" s="1"/>
  <c r="L43" i="15"/>
  <c r="H43" i="15" s="1"/>
  <c r="L42" i="15"/>
  <c r="H42" i="15" s="1"/>
  <c r="L41" i="15"/>
  <c r="H41" i="15" s="1"/>
  <c r="L40" i="15"/>
  <c r="H40" i="15" s="1"/>
  <c r="L39" i="15"/>
  <c r="H39" i="15" s="1"/>
  <c r="L38" i="15"/>
  <c r="H38" i="15" s="1"/>
  <c r="L37" i="15"/>
  <c r="H37" i="15" s="1"/>
  <c r="L36" i="15"/>
  <c r="H36" i="15" s="1"/>
  <c r="L35" i="15"/>
  <c r="H35" i="15" s="1"/>
  <c r="L34" i="15"/>
  <c r="H34" i="15" s="1"/>
  <c r="L33" i="15"/>
  <c r="H33" i="15" s="1"/>
  <c r="L32" i="15"/>
  <c r="H32" i="15" s="1"/>
  <c r="L31" i="15"/>
  <c r="H31" i="15" s="1"/>
  <c r="L30" i="15"/>
  <c r="H30" i="15" s="1"/>
  <c r="L29" i="15"/>
  <c r="H29" i="15" s="1"/>
  <c r="L28" i="15"/>
  <c r="H28" i="15" s="1"/>
  <c r="L27" i="15"/>
  <c r="H27" i="15" s="1"/>
  <c r="L26" i="15"/>
  <c r="H26" i="15" s="1"/>
  <c r="L25" i="15"/>
  <c r="H25" i="15" s="1"/>
  <c r="L24" i="15"/>
  <c r="H24" i="15" s="1"/>
  <c r="L23" i="15"/>
  <c r="H23" i="15" s="1"/>
  <c r="L22" i="15"/>
  <c r="H22" i="15" s="1"/>
  <c r="L21" i="15"/>
  <c r="H21" i="15" s="1"/>
  <c r="L20" i="15"/>
  <c r="H20" i="15" s="1"/>
  <c r="L19" i="15"/>
  <c r="H19" i="15" s="1"/>
  <c r="L18" i="15"/>
  <c r="H18" i="15" s="1"/>
  <c r="L17" i="15"/>
  <c r="H17" i="15" s="1"/>
  <c r="L16" i="15"/>
  <c r="H16" i="15" s="1"/>
  <c r="L15" i="15"/>
  <c r="H15" i="15" s="1"/>
  <c r="L14" i="15"/>
  <c r="H14" i="15" s="1"/>
  <c r="L13" i="15"/>
  <c r="H13" i="15" s="1"/>
  <c r="L12" i="15"/>
  <c r="H12" i="15" s="1"/>
  <c r="L11" i="15"/>
  <c r="H11" i="15" s="1"/>
  <c r="L10" i="15"/>
  <c r="H10" i="15" s="1"/>
  <c r="L9" i="15"/>
  <c r="H9" i="15" s="1"/>
  <c r="L8" i="15"/>
  <c r="H8" i="15" s="1"/>
  <c r="L7" i="15"/>
  <c r="H7" i="15" s="1"/>
  <c r="L6" i="15"/>
  <c r="H6" i="15" s="1"/>
  <c r="L5" i="15"/>
  <c r="H5" i="15" s="1"/>
  <c r="L39" i="14"/>
  <c r="H39" i="14" s="1"/>
  <c r="L38" i="14"/>
  <c r="L37" i="14"/>
  <c r="H37" i="14" s="1"/>
  <c r="L36" i="14"/>
  <c r="H36" i="14" s="1"/>
  <c r="L35" i="14"/>
  <c r="L34" i="14"/>
  <c r="H34" i="14" s="1"/>
  <c r="L33" i="14"/>
  <c r="H33" i="14" s="1"/>
  <c r="L32" i="14"/>
  <c r="H32" i="14" s="1"/>
  <c r="L31" i="14"/>
  <c r="H31" i="14" s="1"/>
  <c r="L30" i="14"/>
  <c r="H30" i="14" s="1"/>
  <c r="L29" i="14"/>
  <c r="H29" i="14" s="1"/>
  <c r="H38" i="14"/>
  <c r="H35" i="14"/>
  <c r="L28" i="14"/>
  <c r="H28" i="14" s="1"/>
  <c r="L27" i="14"/>
  <c r="H27" i="14" s="1"/>
  <c r="L26" i="14"/>
  <c r="H26" i="14" s="1"/>
  <c r="L25" i="14"/>
  <c r="H25" i="14" s="1"/>
  <c r="L24" i="14"/>
  <c r="H24" i="14" s="1"/>
  <c r="L23" i="14"/>
  <c r="H23" i="14" s="1"/>
  <c r="L22" i="14"/>
  <c r="H22" i="14" s="1"/>
  <c r="L21" i="14"/>
  <c r="H21" i="14" s="1"/>
  <c r="L20" i="14"/>
  <c r="H20" i="14" s="1"/>
  <c r="L19" i="14"/>
  <c r="H19" i="14" s="1"/>
  <c r="L18" i="14"/>
  <c r="H18" i="14" s="1"/>
  <c r="L17" i="14"/>
  <c r="H17" i="14" s="1"/>
  <c r="L16" i="14"/>
  <c r="H16" i="14" s="1"/>
  <c r="L15" i="14"/>
  <c r="H15" i="14" s="1"/>
  <c r="L14" i="14"/>
  <c r="H14" i="14" s="1"/>
  <c r="L13" i="14"/>
  <c r="H13" i="14" s="1"/>
  <c r="L12" i="14"/>
  <c r="H12" i="14" s="1"/>
  <c r="L11" i="14"/>
  <c r="H11" i="14" s="1"/>
  <c r="L10" i="14"/>
  <c r="H10" i="14" s="1"/>
  <c r="L9" i="14"/>
  <c r="H9" i="14" s="1"/>
  <c r="L8" i="14"/>
  <c r="H8" i="14" s="1"/>
  <c r="L7" i="14"/>
  <c r="H7" i="14" s="1"/>
  <c r="L6" i="14"/>
  <c r="H6" i="14" s="1"/>
  <c r="L5" i="14"/>
  <c r="H5" i="14" s="1"/>
  <c r="L28" i="13"/>
  <c r="H28" i="13" s="1"/>
  <c r="L27" i="13"/>
  <c r="H27" i="13" s="1"/>
  <c r="L26" i="13"/>
  <c r="H26" i="13" s="1"/>
  <c r="L25" i="13"/>
  <c r="H25" i="13" s="1"/>
  <c r="L24" i="13"/>
  <c r="H24" i="13" s="1"/>
  <c r="L23" i="13"/>
  <c r="H23" i="13" s="1"/>
  <c r="L22" i="13"/>
  <c r="H22" i="13" s="1"/>
  <c r="L21" i="13"/>
  <c r="H21" i="13" s="1"/>
  <c r="L20" i="13"/>
  <c r="H20" i="13" s="1"/>
  <c r="L19" i="13"/>
  <c r="H19" i="13" s="1"/>
  <c r="L18" i="13"/>
  <c r="H18" i="13" s="1"/>
  <c r="L17" i="13"/>
  <c r="H17" i="13" s="1"/>
  <c r="L16" i="13"/>
  <c r="H16" i="13" s="1"/>
  <c r="L15" i="13"/>
  <c r="H15" i="13" s="1"/>
  <c r="L14" i="13"/>
  <c r="H14" i="13" s="1"/>
  <c r="L13" i="13"/>
  <c r="H13" i="13" s="1"/>
  <c r="L12" i="13"/>
  <c r="H12" i="13" s="1"/>
  <c r="L11" i="13"/>
  <c r="H11" i="13" s="1"/>
  <c r="L10" i="13"/>
  <c r="H10" i="13" s="1"/>
  <c r="L9" i="13"/>
  <c r="H9" i="13" s="1"/>
  <c r="L8" i="13"/>
  <c r="H8" i="13" s="1"/>
  <c r="L7" i="13"/>
  <c r="H7" i="13" s="1"/>
  <c r="L6" i="13"/>
  <c r="H6" i="13" s="1"/>
  <c r="L5" i="13"/>
  <c r="H5" i="13" s="1"/>
  <c r="L25" i="12"/>
  <c r="H25" i="12" s="1"/>
  <c r="L24" i="12"/>
  <c r="H24" i="12" s="1"/>
  <c r="L23" i="12"/>
  <c r="H23" i="12" s="1"/>
  <c r="L22" i="12"/>
  <c r="H22" i="12" s="1"/>
  <c r="L21" i="12"/>
  <c r="H21" i="12" s="1"/>
  <c r="L20" i="12"/>
  <c r="H20" i="12" s="1"/>
  <c r="L19" i="12"/>
  <c r="H19" i="12" s="1"/>
  <c r="L18" i="12"/>
  <c r="H18" i="12" s="1"/>
  <c r="L17" i="12"/>
  <c r="H17" i="12" s="1"/>
  <c r="L16" i="12"/>
  <c r="H16" i="12" s="1"/>
  <c r="L15" i="12"/>
  <c r="H15" i="12" s="1"/>
  <c r="L14" i="12"/>
  <c r="H14" i="12" s="1"/>
  <c r="L13" i="12"/>
  <c r="H13" i="12" s="1"/>
  <c r="L12" i="12"/>
  <c r="H12" i="12" s="1"/>
  <c r="L11" i="12"/>
  <c r="H11" i="12" s="1"/>
  <c r="L10" i="12"/>
  <c r="H10" i="12" s="1"/>
  <c r="L9" i="12"/>
  <c r="H9" i="12" s="1"/>
  <c r="L8" i="12"/>
  <c r="H8" i="12" s="1"/>
  <c r="L7" i="12"/>
  <c r="H7" i="12" s="1"/>
  <c r="L6" i="12"/>
  <c r="H6" i="12" s="1"/>
  <c r="L5" i="12"/>
  <c r="H5" i="12" s="1"/>
  <c r="L24" i="11"/>
  <c r="L23" i="11"/>
  <c r="L22" i="11"/>
  <c r="L21" i="11"/>
  <c r="H21" i="11" s="1"/>
  <c r="L20" i="11"/>
  <c r="L19" i="11"/>
  <c r="L18" i="11"/>
  <c r="H18" i="11" s="1"/>
  <c r="L17" i="11"/>
  <c r="H17" i="11" s="1"/>
  <c r="L16" i="11"/>
  <c r="L15" i="11"/>
  <c r="L14" i="11"/>
  <c r="H14" i="11" s="1"/>
  <c r="L13" i="11"/>
  <c r="H13" i="11" s="1"/>
  <c r="L12" i="11"/>
  <c r="L11" i="11"/>
  <c r="L10" i="11"/>
  <c r="H10" i="11" s="1"/>
  <c r="L9" i="11"/>
  <c r="H9" i="11" s="1"/>
  <c r="L8" i="11"/>
  <c r="L7" i="11"/>
  <c r="H7" i="11" s="1"/>
  <c r="L6" i="11"/>
  <c r="H6" i="11" s="1"/>
  <c r="H22" i="11"/>
  <c r="H24" i="11"/>
  <c r="H23" i="11"/>
  <c r="H20" i="11"/>
  <c r="H19" i="11"/>
  <c r="H16" i="11"/>
  <c r="H15" i="11"/>
  <c r="H12" i="11"/>
  <c r="H11" i="11"/>
  <c r="H8" i="11"/>
  <c r="L5" i="11"/>
  <c r="H5" i="11" s="1"/>
  <c r="L9" i="9"/>
  <c r="H9" i="9" s="1"/>
  <c r="L8" i="9"/>
  <c r="H8" i="9" s="1"/>
  <c r="L7" i="9"/>
  <c r="H7" i="9" s="1"/>
  <c r="L6" i="9"/>
  <c r="H6" i="9" s="1"/>
  <c r="L5" i="9"/>
  <c r="H5" i="9" s="1"/>
  <c r="L26" i="8"/>
  <c r="H26" i="8" s="1"/>
  <c r="L23" i="8"/>
  <c r="H23" i="8" s="1"/>
  <c r="L22" i="8"/>
  <c r="H22" i="8" s="1"/>
  <c r="L21" i="8"/>
  <c r="H21" i="8" s="1"/>
  <c r="L20" i="8"/>
  <c r="H20" i="8" s="1"/>
  <c r="L19" i="8"/>
  <c r="H19" i="8" s="1"/>
  <c r="L18" i="8"/>
  <c r="H18" i="8" s="1"/>
  <c r="L17" i="8"/>
  <c r="H17" i="8" s="1"/>
  <c r="L16" i="8"/>
  <c r="H16" i="8" s="1"/>
  <c r="L15" i="8"/>
  <c r="H15" i="8" s="1"/>
  <c r="L14" i="8"/>
  <c r="H14" i="8" s="1"/>
  <c r="L13" i="8"/>
  <c r="H13" i="8" s="1"/>
  <c r="L12" i="8"/>
  <c r="H12" i="8" s="1"/>
  <c r="L8" i="8"/>
  <c r="H8" i="8" s="1"/>
  <c r="L7" i="8"/>
  <c r="H7" i="8" s="1"/>
  <c r="L6" i="8"/>
  <c r="H6" i="8" s="1"/>
  <c r="L5" i="8"/>
  <c r="H5" i="8" s="1"/>
</calcChain>
</file>

<file path=xl/sharedStrings.xml><?xml version="1.0" encoding="utf-8"?>
<sst xmlns="http://schemas.openxmlformats.org/spreadsheetml/2006/main" count="435" uniqueCount="347">
  <si>
    <t>INSTITUTO CISBE – ODONTOLOGIA DO ESPORTE</t>
  </si>
  <si>
    <t>Valores para Procedimentos Odontológicos</t>
  </si>
  <si>
    <t>Trata-se de valores baseados na tabela para convênios e credenciamentos</t>
  </si>
  <si>
    <t xml:space="preserve">elaborada pelo SOESP – Sindicato dos Odontologistas do Estado de São </t>
  </si>
  <si>
    <t xml:space="preserve">Paulo, sob consulta a várias outras tabelas, entre elas a da Comissão </t>
  </si>
  <si>
    <t>Nacional de Convênios e Credenciamentos.</t>
  </si>
  <si>
    <t>INSTITUTO CISBE</t>
  </si>
  <si>
    <t>CATEGORIAS DE SERVIÇOS</t>
  </si>
  <si>
    <t>CÓDIGO</t>
  </si>
  <si>
    <t>Diagnóstico</t>
  </si>
  <si>
    <t xml:space="preserve">100 490 </t>
  </si>
  <si>
    <t>Prevenção</t>
  </si>
  <si>
    <t>500 590</t>
  </si>
  <si>
    <t>Odontopediatria</t>
  </si>
  <si>
    <t>600 890</t>
  </si>
  <si>
    <t>Dentística</t>
  </si>
  <si>
    <t>900 1990</t>
  </si>
  <si>
    <t>Endodontia</t>
  </si>
  <si>
    <t>2000 2990</t>
  </si>
  <si>
    <t xml:space="preserve">Periodontia </t>
  </si>
  <si>
    <t>3000 3990</t>
  </si>
  <si>
    <t>Prótese</t>
  </si>
  <si>
    <t>4000 4990</t>
  </si>
  <si>
    <t>Cirurgia</t>
  </si>
  <si>
    <t>5000 5990</t>
  </si>
  <si>
    <t xml:space="preserve">Ortodontia </t>
  </si>
  <si>
    <t>6000 6990</t>
  </si>
  <si>
    <t>Radiologia</t>
  </si>
  <si>
    <t>200 390</t>
  </si>
  <si>
    <t>100 - 490     DIAGNÓSTICO</t>
  </si>
  <si>
    <t>Dados históricos</t>
  </si>
  <si>
    <t>Atualização Individual</t>
  </si>
  <si>
    <t>Atualização Coletiva</t>
  </si>
  <si>
    <t>100 - 190     EXAME CLÍNICO</t>
  </si>
  <si>
    <t>Valores</t>
  </si>
  <si>
    <t>Valores atualizados</t>
  </si>
  <si>
    <t>Índices de correção (%)</t>
  </si>
  <si>
    <t>x</t>
  </si>
  <si>
    <t>110 - Consulta Inicial: Exame clínico e plano de tratamento</t>
  </si>
  <si>
    <t>120 - Urgência; Noturna, Sábado, Domingos ou Feriados</t>
  </si>
  <si>
    <t>130 - Avaliação Técnica: Perícia inicial ou final</t>
  </si>
  <si>
    <t>140 - Falta a consulta</t>
  </si>
  <si>
    <t>OBS: Urgência Noturna = dias úteis de 22:00 h às 06:00.</t>
  </si>
  <si>
    <t>200 - 390     RADIOLOGIA</t>
  </si>
  <si>
    <t>210 - Periapical</t>
  </si>
  <si>
    <t>220 - Inter proximal (Bite - wing)</t>
  </si>
  <si>
    <t>230 - Oclusal</t>
  </si>
  <si>
    <t>240 - Rx Postero-Anterior</t>
  </si>
  <si>
    <t>250 - Rx da ATM Série Completa (três incidências)</t>
  </si>
  <si>
    <t>260 - Panorâmica</t>
  </si>
  <si>
    <t>270 - Telerradiografia Com Traçado Computadorizado</t>
  </si>
  <si>
    <t>280 - Telerradiografia Sem Traçado Computadorizado</t>
  </si>
  <si>
    <t>290 - Rx da mão (Carpal)</t>
  </si>
  <si>
    <t>300 - Modelos Ortodônticos (par)</t>
  </si>
  <si>
    <t>310 - Slides (unidade)</t>
  </si>
  <si>
    <t>320 - Fotografia (unidade)</t>
  </si>
  <si>
    <t>400 - 490     TESTES E EXAMES DE LABORATÓRIO</t>
  </si>
  <si>
    <t>410 - Teste de Risco de Cárie, ph, Capac. Tampão ou Fluxo Salivar</t>
  </si>
  <si>
    <t>OBS: Valor Individual Para Cada Tipo de Teste</t>
  </si>
  <si>
    <t>500 - 590     PREVENÇÃO</t>
  </si>
  <si>
    <t>510 - Profilaxia: Polimento coronário (4 hemi arcadas)</t>
  </si>
  <si>
    <t>520 - Orientação de higiene bucal</t>
  </si>
  <si>
    <t>530 - Aplicação tópica de flúor (excluindo profilaxia)</t>
  </si>
  <si>
    <t>540 - Controle de placa bacteriana (por sessão)</t>
  </si>
  <si>
    <t>550 – Trat. de Gengivite Terapêutica básica (2 hemi arcadas)  190</t>
  </si>
  <si>
    <t>OBS: Procedimento realizado pelo clínico geral e todas a áreas de especialidades</t>
  </si>
  <si>
    <t>600 - 890     ODONTOPEDIATRIA</t>
  </si>
  <si>
    <t>610 - Aplicação Tópica de Flúor-Verniz (4 hemi arcadas)</t>
  </si>
  <si>
    <t>620 - Aplicação de Selante (por elemento)</t>
  </si>
  <si>
    <t>630 - Aplicação de Selante - Técnica invasiva (por elemento)</t>
  </si>
  <si>
    <t>640 - Aplicação de Cariostático - 1 sessão (4 hemi arcadas)</t>
  </si>
  <si>
    <t>650 - Remineralização - Fluorterapia (4 sessões)</t>
  </si>
  <si>
    <t>660 - Adequação do meio Bucal com lonômero de vidro (hemiarco)</t>
  </si>
  <si>
    <t>670 - Adequação do meio Bucal com IRM (hemiarco)</t>
  </si>
  <si>
    <t>680 - Restauração de ionômero de vidro (1 face)</t>
  </si>
  <si>
    <t>690 - Restauração Preventiva (ionômero + selante)</t>
  </si>
  <si>
    <t>700 - Coroa de aço</t>
  </si>
  <si>
    <t>710 - Pulpotomia</t>
  </si>
  <si>
    <t>720 - Tratamento endodôntico em Decíduos</t>
  </si>
  <si>
    <t>730 - Exodontia de dentes Decíduos</t>
  </si>
  <si>
    <t>740 - Mantenedor de Espaço</t>
  </si>
  <si>
    <t>750 - Placa de Mordida</t>
  </si>
  <si>
    <t>760 - Plano inclinado</t>
  </si>
  <si>
    <t>770 - Condicionamento em odontopediatria (por sessão - máximo 2)</t>
  </si>
  <si>
    <t>780 - Ulotomia</t>
  </si>
  <si>
    <t>790 - Ulectomia</t>
  </si>
  <si>
    <t>800 - Restauração temporária</t>
  </si>
  <si>
    <t>OBS: A Remineralização (Fluorterapia) será realizada de acordo com a avaliação do risco de cárie, do paciente. Em média 4 sessões de flúor.</t>
  </si>
  <si>
    <t>900 - 1990     DENTÍSTICA</t>
  </si>
  <si>
    <t>910 - Restauração de Amálgama - 1 face</t>
  </si>
  <si>
    <t>920 - Restauração de Amálgama - 2 faces</t>
  </si>
  <si>
    <t>930 - Restauração de Amálgama - 3 faces</t>
  </si>
  <si>
    <t>940 - Restauração de Amálgama - 4 faces</t>
  </si>
  <si>
    <t>950 - Restauração de Amálgama Pin</t>
  </si>
  <si>
    <t>960 - Rest. Resina Fotopolimerizável – Cl. I, V ou VI</t>
  </si>
  <si>
    <t>970 - Rest. Resina Fotopolimerizável – Cl. III</t>
  </si>
  <si>
    <t>980 - Rest. Resina Fotopolimerizável – Cl. II ou IV</t>
  </si>
  <si>
    <t>990 - Faceta em Resina</t>
  </si>
  <si>
    <t>1000 - Núcleo de Preench. em lonômero de Vidro</t>
  </si>
  <si>
    <t>1010 - Núcleo de Preench. Res. Fotopolimerizável</t>
  </si>
  <si>
    <t>1020 - Núcleo de Preenchimento em Amálgama</t>
  </si>
  <si>
    <t>1030 - Ajustes Oclusal (por sessão)</t>
  </si>
  <si>
    <t>1040 - Retentor Intrarradicular</t>
  </si>
  <si>
    <t>1050 - Clareamento de Dente Vitalizado por dente</t>
  </si>
  <si>
    <t>1060 - Restauração Inlay e onlay (Artglass/Solidex)</t>
  </si>
  <si>
    <t>1070 - Clareamento dental com moldeira de uso caseiro para dentes vitalizados e desvitalizados por arcada</t>
  </si>
  <si>
    <t>1080 - Restauração metálica fundida</t>
  </si>
  <si>
    <t>1090 - Restauração temporária</t>
  </si>
  <si>
    <t>1100 - Clareamento dental em consultório - Técnica com peróxido de carbamida a 35% por dente</t>
  </si>
  <si>
    <t>1110 - Restauração Inlay e Onlay de Porcelana</t>
  </si>
  <si>
    <t>2000 - 2990     ENDODONTIA</t>
  </si>
  <si>
    <t>2010 - Tratamento Endodôntico Incisivo / Canino</t>
  </si>
  <si>
    <t>2020 - Tratamento Endodôntico de Pré-Molar</t>
  </si>
  <si>
    <t>2030 - Tratamento Endodôntico de Molar</t>
  </si>
  <si>
    <t>2040 - Retratamento Endodôntico de Incisivo / Canino</t>
  </si>
  <si>
    <t>2050 - Retratamento Endodôntico de Pré-Molar</t>
  </si>
  <si>
    <t>2060 - Retratamento Endodôntico de Molar</t>
  </si>
  <si>
    <t>2070 - Tratamento de Perfuração</t>
  </si>
  <si>
    <t>2080 - Remoção de Núcleo Intra radicular (p/elem.)</t>
  </si>
  <si>
    <t>2090 - Capeamento Pulpar (excluindo rest. final)</t>
  </si>
  <si>
    <t>2100 – Pulpotomia</t>
  </si>
  <si>
    <t>2110 - Clareamento Dental em consultório - Técnica com Peróxido carbamida a 35% por dente</t>
  </si>
  <si>
    <t>2120 - Preparo para Núcleo Intra radicular</t>
  </si>
  <si>
    <t>2130 - Trat. Dentes com Rizogênese Incompleta (por sessão)</t>
  </si>
  <si>
    <t>2140 - Urgência Endodôntica (Pulpectomia – indep.do tratamento)</t>
  </si>
  <si>
    <t>2150 - Apicetomia de caninos ou incisivos</t>
  </si>
  <si>
    <t>2160 - Apicetomia de caninos ou incisivos c/ obturação retrógrada</t>
  </si>
  <si>
    <t>2170 - Apicetomia de Pré-molares</t>
  </si>
  <si>
    <t>2180 - Apicetomia de pré-molares c/ Obturação retrógrada</t>
  </si>
  <si>
    <t>2190 - Apicetomia de Molares</t>
  </si>
  <si>
    <t>2200 - Apicetomia de Molares c/ obturação retrógrada</t>
  </si>
  <si>
    <t>2210 - Remoção de corpo Estranho Intracanal p/ conduto</t>
  </si>
  <si>
    <t>2220 - Curativo de Demora</t>
  </si>
  <si>
    <t>2230 - Reembasamento Provisório</t>
  </si>
  <si>
    <t>2240 - Restauração Temporária</t>
  </si>
  <si>
    <t>3000 - 3990     PERIODONTIA</t>
  </si>
  <si>
    <t>3010 - Tratamento não Cirúrg. Periodontite Leve (p/ seg.) Baixo Risco</t>
  </si>
  <si>
    <t>3020 - Tratamento não Cirúrg. Periodontite Moder. (p/ seg.) Méd. Risco</t>
  </si>
  <si>
    <t>3030 - Tratamento não Cirúrg. Periodontite Grave (p/ seg.) Alto Risco</t>
  </si>
  <si>
    <t>3040 - Tratamento de Processo Agudo (p/ sessão)</t>
  </si>
  <si>
    <t>3050 - Controle de placa bacteriana (por sessão)</t>
  </si>
  <si>
    <t>3060 - Dessensibilização Dentária (por segmento)</t>
  </si>
  <si>
    <t>3070 - Imobiliz. Dentár. com Res. Fotopolimerizável (3 dent.)</t>
  </si>
  <si>
    <t>3080 - Ajuste Oclusal (por sessão)</t>
  </si>
  <si>
    <t>3090 - Remoção de Fatores de Retenção</t>
  </si>
  <si>
    <t>3100 - Placa de Mordida Miorrelaxante</t>
  </si>
  <si>
    <t>3110 - Proservação Pré-Cirúrgica (por segmento)</t>
  </si>
  <si>
    <t>3120 - Gengivectomia (por segmento)</t>
  </si>
  <si>
    <t>3130 - Cirurgia Retalho (por segmento)</t>
  </si>
  <si>
    <t>3140 - Sepultamento Radicular (por raiz)</t>
  </si>
  <si>
    <t>3150 - Cunha Distal (p/ elemento)</t>
  </si>
  <si>
    <t>3160 - Extensão de Vestibulo (por segmento)</t>
  </si>
  <si>
    <t>3170 - Enxerto Pediculado (por elemento)</t>
  </si>
  <si>
    <t>3180 - Enxerto Livre (por elemento)</t>
  </si>
  <si>
    <t>3190 - Enxerto conjuntivo subepitelial(p/ elementos)</t>
  </si>
  <si>
    <t>3200 - Frenectomia ou Bridectomia</t>
  </si>
  <si>
    <t>3210 - Ondonto - Secção (por elemento)</t>
  </si>
  <si>
    <t>3220 - Amput. Radiocular s/ obturação Retrógada - por raiz</t>
  </si>
  <si>
    <t>3230 - Amput. Radiocular c/ obturaç. Retrógada - por raiz</t>
  </si>
  <si>
    <t>3240 - Manutenção do Tratamento Cirúrgico</t>
  </si>
  <si>
    <t>3250 - Trat. de Period. de manut. p/ Periodontite Leve (6/6 meses)</t>
  </si>
  <si>
    <t>3260 - Trat. de Period. de manut. p/ Periodontite Moderada (4/4 meses)</t>
  </si>
  <si>
    <t>3270 - Trat. de Period. de manut. p/ Periodontite Grave (2/2 meses)</t>
  </si>
  <si>
    <t>3280 - Aumento de coroa Clínica (p/elemento)</t>
  </si>
  <si>
    <t>3290 - Tratamento Regenerativo com uso de Barreira</t>
  </si>
  <si>
    <t>3300 - Tratamento Regenerativo com enxerto de osso autógeno</t>
  </si>
  <si>
    <t>3310 - Tratamento Regenerativo com materiais enxertantes</t>
  </si>
  <si>
    <t>3320 - Manutenção do Trat. Cirúrg. Relacionada a Proced Regenerativo (por sessão) totalizando 4 sessões</t>
  </si>
  <si>
    <t>3330 - Restauração temporária</t>
  </si>
  <si>
    <t>3340 - Diagnóstico da Halitose</t>
  </si>
  <si>
    <t>3350 - Tratamento da Halitose</t>
  </si>
  <si>
    <t>OBS: Item 3010 - Bolsas de até 4mm. / Item 3020 - bolsas acima de 4mm até 6mm Item 3030 - Bolsas acima de 6mm. / Cada Arcada Tem 3 Segmentos.</t>
  </si>
  <si>
    <t>4000 - 4990     PRÓTESE</t>
  </si>
  <si>
    <t>4010 - Planejamento em prótese (mod. de estudo-par, montagem em articulador semi- ajustável)</t>
  </si>
  <si>
    <t>4020 - Enceramento de Diagnóstico (por elemento)</t>
  </si>
  <si>
    <t>4030 - Ajuste Oclusal (por sessão)</t>
  </si>
  <si>
    <t>4040 - Restauração Metálica Fundida</t>
  </si>
  <si>
    <t>4050 - Restauração Inlay e Onlay de Porcelana</t>
  </si>
  <si>
    <t>4060 - Remoção e Restaurações Metálicas ou Coroas</t>
  </si>
  <si>
    <t>4070 - Recolocação de Restauração Metálica Fundida ou Coroas</t>
  </si>
  <si>
    <t>4080 - Núcleo Metálico Fundido</t>
  </si>
  <si>
    <t>4090 - Coroa Provisória</t>
  </si>
  <si>
    <t>4100 - Coroa Provisória Prensada em Resina</t>
  </si>
  <si>
    <t>4110 - Reembasamento Provisório</t>
  </si>
  <si>
    <t>4120 - Coroa de Jaqueta Acrílica</t>
  </si>
  <si>
    <t>4130 - Coroa de Jaqueta de Cerâmica pura</t>
  </si>
  <si>
    <t>4140 - Coroa Metalo Cerâmica</t>
  </si>
  <si>
    <t>4150 - Coroa de Veneer</t>
  </si>
  <si>
    <t>4160 - Coroa Total Metálica</t>
  </si>
  <si>
    <t>4170 - Coroa 3/4 ou 4/5</t>
  </si>
  <si>
    <t>4180 - Facetas Laminadas de Porcelana</t>
  </si>
  <si>
    <t>4190 - Prótese Fixa em Metalo Cerâmica (por elemento)</t>
  </si>
  <si>
    <t>4200 - Prótese Fixa em Metalo Plástica (por elemento)</t>
  </si>
  <si>
    <t>4210 - Prótese Fixa Adesiva Direta (por elemento)</t>
  </si>
  <si>
    <t>4220 - Prótese Fixa Adesiva Indireta em Metalo Cerâmica (3 elem.)</t>
  </si>
  <si>
    <t>4230 - Prótese Fixa Adesiva Indireta em Metalo Plástica (3 elem.)</t>
  </si>
  <si>
    <t>4240 - Prótese Parcial Removível Provisór. em Acril. C/ ou S/ Grampos</t>
  </si>
  <si>
    <t>4250 - Prótese Parcial Removível Com Grampos Bilateral</t>
  </si>
  <si>
    <t>4260 - Prótese Parcial Removível Para Encaixes</t>
  </si>
  <si>
    <t>4270 - Encaixe Fêmea (por elemento)</t>
  </si>
  <si>
    <t>4280 - Encaixe Macho (por elemento)</t>
  </si>
  <si>
    <t>4290 - Reembasamento de Prótese Total ou Parcial</t>
  </si>
  <si>
    <t>4300 - Prótese Total</t>
  </si>
  <si>
    <t>4310 - Prótese Total Caracterizada</t>
  </si>
  <si>
    <t>4320 - Prótese Total Imediata</t>
  </si>
  <si>
    <t>4330 - Casquete de Moldagem</t>
  </si>
  <si>
    <t>4340 - Ponto de Solda</t>
  </si>
  <si>
    <t>4350 - Guia Cirúrgico Para Prótese Imediata</t>
  </si>
  <si>
    <t>4360 - Placa de Mordida Mio relaxante e Protetor Bucal</t>
  </si>
  <si>
    <t>4370 - Jig ou Front-Platô</t>
  </si>
  <si>
    <t>4380 - Conserto em Prótese Total / Parcial</t>
  </si>
  <si>
    <t>4390 - Reparo ou Substituição de Dentes em Prótese Total ou Parcial</t>
  </si>
  <si>
    <t>4400 - Clareamento Dental em Consultório - Técnica com Peróxido de Carbamida a 35% por Dente</t>
  </si>
  <si>
    <t>4410 - Clareamento Dental c/ Moldeira de uso Caseiro. Para Dentes vitalizados e desvitalizados (por arcada)</t>
  </si>
  <si>
    <t>4420 - Restauração Inlay e Onlay (Artglass/Solidex)</t>
  </si>
  <si>
    <t>4430 - Restauração Livre de Metal</t>
  </si>
  <si>
    <t>4440 - Restauração Temporária</t>
  </si>
  <si>
    <t>4450 – Protetor Bucal</t>
  </si>
  <si>
    <t>5000 - 5990     CIRURGIA</t>
  </si>
  <si>
    <t>5010 - Exodontia (por elemento)</t>
  </si>
  <si>
    <t>5020 - Exodontia a Retalho</t>
  </si>
  <si>
    <t>5030 - Exodontia (raiz residual)</t>
  </si>
  <si>
    <t>5040 - Alveoloplastia (por segmento)</t>
  </si>
  <si>
    <t>5050 – Ulotomia</t>
  </si>
  <si>
    <t>5060 – Biópsia</t>
  </si>
  <si>
    <t>5070 - Sulcoplastia (por elemento)</t>
  </si>
  <si>
    <t>5080 - Cirurgia Para Torus Palatino</t>
  </si>
  <si>
    <t>5090 - Cirurgia Para Torus Mandibular – Unilateral</t>
  </si>
  <si>
    <t>5100 - Cirurgia Para Torus Mandibular – Bilateral</t>
  </si>
  <si>
    <t>5110 - Apicetomia de Caninos ou Incisivos</t>
  </si>
  <si>
    <t>5120 - Apicetomia de Caninos ou Incisivos - Com obturação retrógrada</t>
  </si>
  <si>
    <t>5130 - Apicetomia de Pré-Molares</t>
  </si>
  <si>
    <t>5140 - Apicetomia de Pré-Molares - Com obturação retrógrada</t>
  </si>
  <si>
    <t>5150 - Apicetomia de Molares</t>
  </si>
  <si>
    <t>5160 - Apicetomia de Molares - Com obturação retrógrada</t>
  </si>
  <si>
    <t>5170 - Frenectomia ou Bridectomia</t>
  </si>
  <si>
    <t>5180 - Remoção de Dentes Inclusos ou Impactados</t>
  </si>
  <si>
    <t>5190 - Cirurgia de Tumores Intra-Ósseos</t>
  </si>
  <si>
    <t>5200 - Tratamento de Lesão Cística (enucleação)</t>
  </si>
  <si>
    <t>5210 - Tratamento de Lesão Cística (Marzupialização e enucleação final)</t>
  </si>
  <si>
    <t>5220 - Remoção de Corpo Estranho no Seio Maxilar</t>
  </si>
  <si>
    <t>5230 - Trat. Cirúrgico de Fístula Buco-Sinusal / Buco-nasal c/Retalho</t>
  </si>
  <si>
    <t>5240 - Excisão de Glândula Sublingual</t>
  </si>
  <si>
    <t>5250 - Excisão de Glândula Submandibular</t>
  </si>
  <si>
    <t>5260 - Excisão de Glândula Parótida</t>
  </si>
  <si>
    <t>5270 - Excisão de Rânula</t>
  </si>
  <si>
    <t>5280 - Excisão de Tumor de Glândula Salivar</t>
  </si>
  <si>
    <t>5290 - Retirada de Cálculo Salivar</t>
  </si>
  <si>
    <t>5300 - Excisão de Mucocele de Desenvolvimento</t>
  </si>
  <si>
    <t>5310 - Drenagem de Abcesso</t>
  </si>
  <si>
    <t>5320 – Ulectomia</t>
  </si>
  <si>
    <t>5330 – Sinusotomia</t>
  </si>
  <si>
    <t>5340 - Plástico de Canal de Stenon</t>
  </si>
  <si>
    <t>5350 - Palato-labioplastia Bilateral</t>
  </si>
  <si>
    <t>5360 - Tratamento Cirúrgico do Lábio Leporino</t>
  </si>
  <si>
    <t>5370 - Reconstr. Parcial do Lábio Traumatizado</t>
  </si>
  <si>
    <t>5380 - Reconstr. Total de Lábio Traumatizado</t>
  </si>
  <si>
    <t>5390 - Redução Cirúrgica de Luxação de ATM</t>
  </si>
  <si>
    <t>5400 - Tratamento Cirúrgico p/ Anquilose de ATM</t>
  </si>
  <si>
    <t>5410 - Tratamento Cirúrgico p/ Osteomielite dos ossos da Face</t>
  </si>
  <si>
    <t>5420 - Excisão de Sutura de Lesão da Boca com Rot. de Retalho</t>
  </si>
  <si>
    <t>5430 - Suturas Simples de Face</t>
  </si>
  <si>
    <t>5440 - Suturas Múltiplas de Face</t>
  </si>
  <si>
    <t>5450- Maxilectomia c/ ou s/ Esvaziamento Orbitário</t>
  </si>
  <si>
    <t>5460 - Osteotomia/Osteoplastia de Mandíb. p/ Prognastismo</t>
  </si>
  <si>
    <t>5470 - Osteotomia/Osteoplastia de Mandíb. p/ MIcrognatismo</t>
  </si>
  <si>
    <t>5480 - Osteotomia/Osteoplastia de Mandíb. p/ Laterognostismo</t>
  </si>
  <si>
    <t>5490 - Osteotomia e Osteoplastia de Maxila Tipo Le Fort I</t>
  </si>
  <si>
    <t>5500 - Osteotomia e Osteoplastia de Maxila Tipo Le FortII</t>
  </si>
  <si>
    <t>5510 - Osteotomia e Osteoplastia de Maxila Tipo Le FortIII</t>
  </si>
  <si>
    <t>5520 - Reconstrução Total de Mandib. c/ Enxerto Ósseo / Prótese</t>
  </si>
  <si>
    <t>5530 - Reconstrução Parcial de Mandib. c/ Enxerto Ósseo/ Prótese</t>
  </si>
  <si>
    <t>5540 - Reconstrução de Sulco Gengivo-Labial</t>
  </si>
  <si>
    <t>5550 - Excisão em Cunha de Lábio e Sutura</t>
  </si>
  <si>
    <t>5560 - Cirurgia de Hipertroa do Lábio</t>
  </si>
  <si>
    <t>5570 - Cirurgia para Microstomia</t>
  </si>
  <si>
    <t>5580 - Redução de Fratura de Ossos Próprios do Nariz</t>
  </si>
  <si>
    <t>5590 - Redução Incruenta de Fratura Unilateral da Mandíbula</t>
  </si>
  <si>
    <t>5600 - Redução Cruenta de Fratura Unilateral de Mandíbula</t>
  </si>
  <si>
    <t>5610 - Redução Incruenta de Fratura Bilateral de Mandíbula</t>
  </si>
  <si>
    <t>5620 - Redução Cruenta de Fratura Bilateral de Mandíbula</t>
  </si>
  <si>
    <t>5630 - Redução Cruenta de Fratura Cominutiva de Mandíbula</t>
  </si>
  <si>
    <t>5640 - Redução de Fratura de Côndilo Mandibular</t>
  </si>
  <si>
    <t>5650 - Fraturas Alvéolo-Dentárias - Redução Cruenta</t>
  </si>
  <si>
    <t>5660 - Fraturas Alvéolo-Dentárias - Redução incruenta</t>
  </si>
  <si>
    <t>5670 - Reimplante de Dente (por elemento)</t>
  </si>
  <si>
    <t>5680 - Redução Incruenta de Fratura Le Fort I</t>
  </si>
  <si>
    <t>5690 - Redução Incruenta de Fratura Le Fort II</t>
  </si>
  <si>
    <t>5700 - Redução Incruenta de Fratura Le Fort III</t>
  </si>
  <si>
    <t>5710 - Redução Cruenta de Fratura Le Fort I</t>
  </si>
  <si>
    <t>5720 - Redução Cruenta de Fratura Le Fort II</t>
  </si>
  <si>
    <t>5730 - Redução Cruenta de Fratura Le Fort III</t>
  </si>
  <si>
    <t>5740 - Fraturas Complexas do Segmento Fixo da Face</t>
  </si>
  <si>
    <t>5750 - Fraturas Complexas do Seg. da Face/Fixação Pericraniana</t>
  </si>
  <si>
    <t>5760 - Frat. do Arco Zigomático-Redução cirúrg. sem Fixação</t>
  </si>
  <si>
    <t>5770 - Frat. de Osso Zigomático-Redução cirúrg. e Fixação</t>
  </si>
  <si>
    <t>5780 - Osteoplastia Zigomático – Maxilar</t>
  </si>
  <si>
    <t>5790 - Retirada de Fios Intra ou Trans-ósseo</t>
  </si>
  <si>
    <t>5800 - Retirada de Bloqueio Maxilo-Mandibular</t>
  </si>
  <si>
    <t>5810 - Retirada de Ancoragem e Cerclagens</t>
  </si>
  <si>
    <t>5820 - Cirurgia do Cisto</t>
  </si>
  <si>
    <t>5830 - Artroplastia p/ Luxação Rescidivante da ATM</t>
  </si>
  <si>
    <t>5840 - Ressecção parcial da mandíbula</t>
  </si>
  <si>
    <t>5850 - Ressecção parcial da mand. com enxerto ósseo</t>
  </si>
  <si>
    <t>5860 – Hemi mandibulectomia</t>
  </si>
  <si>
    <t>5870 – Hemi mandibulectomia com colocação de prótese</t>
  </si>
  <si>
    <t>5880 – Hemi mandibulectomia com enxerto ósseo</t>
  </si>
  <si>
    <t>5890 - Mandibulectomia c/ Reconst. à Custa de Osteomiocutâneo</t>
  </si>
  <si>
    <t>5900 - Mandibulectomia com Reconstrução Microcirúrgica</t>
  </si>
  <si>
    <t>5910 - Osteoplastias de Etmóideo-Orbitárias</t>
  </si>
  <si>
    <t>5920 - Osteoplastias da Mandíbula</t>
  </si>
  <si>
    <t>5930 - Osteoplastias da Órbita</t>
  </si>
  <si>
    <t>5940 - Ressecção do Meso Infra-Estrutura do Max. Superior</t>
  </si>
  <si>
    <t>5950 - Ressecção Total de Maxila incl. Exenteração de Órbita</t>
  </si>
  <si>
    <t>5960 - Ressecção do Max. Sup. e Reconst. à custa de retalhos</t>
  </si>
  <si>
    <t>6000 - 6990     ORTODONTIA</t>
  </si>
  <si>
    <t>6010- Aparelho Ortodôntico Fixo (metálico) - I arcada</t>
  </si>
  <si>
    <t>6020 - Aparelho Ortodôntico Fixo Estético (policarboxilato) - I arcada</t>
  </si>
  <si>
    <t>6030 - Manutenção de Aparelho Ortodôntico</t>
  </si>
  <si>
    <t>6040 - Placa Lábio-ativa</t>
  </si>
  <si>
    <t>6050 - Aparelho Extra-Bucal</t>
  </si>
  <si>
    <t>6060 - Arco Lingual</t>
  </si>
  <si>
    <t>6070 - Botão de Nance</t>
  </si>
  <si>
    <t>6080 - Barra Transpalatina fixa</t>
  </si>
  <si>
    <t>6090 - Barra Transplalatina Removível</t>
  </si>
  <si>
    <t>6100 – Quadrihélice</t>
  </si>
  <si>
    <t>6110 - Grade Palatina Fixa</t>
  </si>
  <si>
    <t>6120 - Pendulum de Hilgers com mola de TMA</t>
  </si>
  <si>
    <t>6130 - Pendex de Hilgers com mola de TMA</t>
  </si>
  <si>
    <t>6140 - Distalizador de molar, tipo Jones Jig</t>
  </si>
  <si>
    <t>6150 - Herbest Encapsulado</t>
  </si>
  <si>
    <t>6160 - Máscara Facial - Delaire - Tração Reversa (sem o disjuntor)</t>
  </si>
  <si>
    <t>6170 – Mentoneira</t>
  </si>
  <si>
    <t>6180 - Disjuntor Palatino tipo Haas, Hyrax</t>
  </si>
  <si>
    <t>6190 - Disjuntor Palatino McNamara, Faltin</t>
  </si>
  <si>
    <t>6200 – Frankel</t>
  </si>
  <si>
    <t>6210 – Bimler</t>
  </si>
  <si>
    <t>6220 – Planas</t>
  </si>
  <si>
    <t>6230 - Aparelho Removível com alça de Bionator invertida</t>
  </si>
  <si>
    <t>6240 - Aparelho Removível com alça de Escheler</t>
  </si>
  <si>
    <t>6250 - Bionator de Balters</t>
  </si>
  <si>
    <t>6260 - Placa Dupla de Sanders</t>
  </si>
  <si>
    <t>6270 - Aparelho de Thurow</t>
  </si>
  <si>
    <t>6280 - Placa de Hawley</t>
  </si>
  <si>
    <t>6290 - Placa de hawley com tomo expansor</t>
  </si>
  <si>
    <t>6300 - Grade Palatina Removível</t>
  </si>
  <si>
    <t>6310 - Planejamento em Ortodontia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</si>
</sst>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2">
    <font>
      <sz val="10"/>
      <color rgb="FF000000"/>
      <name val="Times New Roman"/>
      <charset val="204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70C0"/>
      <name val="Arial"/>
      <family val="2"/>
    </font>
    <font>
      <b/>
      <sz val="12"/>
      <color rgb="FF0070C0"/>
      <name val="Arial"/>
      <family val="2"/>
    </font>
    <font>
      <sz val="12"/>
      <name val="Arial"/>
      <family val="2"/>
    </font>
    <font>
      <u/>
      <sz val="10"/>
      <color theme="10"/>
      <name val="Times New Roman"/>
      <charset val="204"/>
    </font>
    <font>
      <b/>
      <sz val="8"/>
      <color rgb="FF000000"/>
      <name val="Arial"/>
      <family val="2"/>
    </font>
    <font>
      <b/>
      <sz val="14"/>
      <color rgb="FFFF0000"/>
      <name val="Arial"/>
      <family val="2"/>
    </font>
    <font>
      <b/>
      <sz val="14"/>
      <color rgb="FF00B0F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8EBB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1CBAF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9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4" fontId="4" fillId="0" borderId="1" xfId="0" applyNumberFormat="1" applyFont="1" applyBorder="1" applyAlignment="1">
      <alignment horizontal="left" vertical="center" shrinkToFit="1"/>
    </xf>
    <xf numFmtId="0" fontId="7" fillId="0" borderId="0" xfId="0" applyFont="1" applyAlignment="1">
      <alignment horizontal="left" vertical="top" wrapText="1"/>
    </xf>
    <xf numFmtId="2" fontId="4" fillId="0" borderId="0" xfId="0" applyNumberFormat="1" applyFont="1" applyAlignment="1">
      <alignment horizontal="left" vertical="top" shrinkToFit="1"/>
    </xf>
    <xf numFmtId="0" fontId="8" fillId="0" borderId="0" xfId="1" applyAlignment="1">
      <alignment horizontal="left" vertical="top"/>
    </xf>
    <xf numFmtId="0" fontId="0" fillId="0" borderId="0" xfId="0"/>
    <xf numFmtId="0" fontId="3" fillId="0" borderId="0" xfId="0" applyFont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4" fontId="4" fillId="0" borderId="5" xfId="0" applyNumberFormat="1" applyFont="1" applyBorder="1" applyAlignment="1">
      <alignment horizontal="left" vertical="center" shrinkToFit="1"/>
    </xf>
    <xf numFmtId="44" fontId="4" fillId="0" borderId="0" xfId="0" applyNumberFormat="1" applyFont="1" applyAlignment="1">
      <alignment horizontal="left" vertical="center" shrinkToFit="1"/>
    </xf>
    <xf numFmtId="0" fontId="6" fillId="0" borderId="1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top"/>
    </xf>
    <xf numFmtId="10" fontId="4" fillId="0" borderId="5" xfId="0" applyNumberFormat="1" applyFont="1" applyBorder="1" applyAlignment="1">
      <alignment vertical="center" wrapText="1"/>
    </xf>
    <xf numFmtId="10" fontId="4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44" fontId="4" fillId="0" borderId="1" xfId="0" applyNumberFormat="1" applyFont="1" applyBorder="1" applyAlignment="1" applyProtection="1">
      <alignment horizontal="left" vertical="center" shrinkToFit="1"/>
      <protection locked="0"/>
    </xf>
    <xf numFmtId="10" fontId="4" fillId="0" borderId="0" xfId="0" applyNumberFormat="1" applyFont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2" fontId="4" fillId="0" borderId="0" xfId="0" applyNumberFormat="1" applyFont="1" applyAlignment="1" applyProtection="1">
      <alignment horizontal="left" vertical="top" shrinkToFit="1"/>
      <protection locked="0"/>
    </xf>
    <xf numFmtId="0" fontId="4" fillId="0" borderId="0" xfId="0" applyFont="1" applyAlignment="1">
      <alignment horizontal="left" vertical="top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10" fontId="4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10" fontId="4" fillId="0" borderId="0" xfId="0" applyNumberFormat="1" applyFont="1" applyAlignment="1">
      <alignment horizontal="center" vertical="center" wrapText="1"/>
    </xf>
    <xf numFmtId="10" fontId="4" fillId="0" borderId="11" xfId="0" applyNumberFormat="1" applyFont="1" applyBorder="1" applyAlignment="1">
      <alignment horizontal="center" vertical="center" wrapText="1"/>
    </xf>
    <xf numFmtId="10" fontId="4" fillId="0" borderId="8" xfId="0" applyNumberFormat="1" applyFont="1" applyBorder="1" applyAlignment="1">
      <alignment horizontal="center" vertical="center" wrapText="1"/>
    </xf>
    <xf numFmtId="10" fontId="4" fillId="0" borderId="9" xfId="0" applyNumberFormat="1" applyFont="1" applyBorder="1" applyAlignment="1">
      <alignment horizontal="center" vertical="center" wrapText="1"/>
    </xf>
    <xf numFmtId="10" fontId="4" fillId="0" borderId="6" xfId="0" applyNumberFormat="1" applyFont="1" applyBorder="1" applyAlignment="1">
      <alignment horizontal="center" vertical="center" wrapText="1"/>
    </xf>
    <xf numFmtId="10" fontId="4" fillId="0" borderId="7" xfId="0" applyNumberFormat="1" applyFont="1" applyBorder="1" applyAlignment="1">
      <alignment horizontal="center" vertical="center" wrapText="1"/>
    </xf>
    <xf numFmtId="10" fontId="4" fillId="0" borderId="10" xfId="0" applyNumberFormat="1" applyFont="1" applyBorder="1" applyAlignment="1">
      <alignment horizontal="center" vertical="center" wrapText="1"/>
    </xf>
    <xf numFmtId="10" fontId="4" fillId="0" borderId="12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10" fontId="4" fillId="0" borderId="2" xfId="0" applyNumberFormat="1" applyFont="1" applyBorder="1" applyAlignment="1" applyProtection="1">
      <alignment horizontal="center" vertical="center" wrapText="1"/>
      <protection locked="0"/>
    </xf>
    <xf numFmtId="10" fontId="4" fillId="0" borderId="3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10" fontId="4" fillId="0" borderId="4" xfId="0" applyNumberFormat="1" applyFont="1" applyBorder="1" applyAlignment="1" applyProtection="1">
      <alignment horizontal="center" vertical="center" wrapText="1"/>
      <protection locked="0"/>
    </xf>
    <xf numFmtId="10" fontId="4" fillId="0" borderId="8" xfId="0" applyNumberFormat="1" applyFont="1" applyBorder="1" applyAlignment="1" applyProtection="1">
      <alignment horizontal="center" vertical="center" wrapText="1"/>
      <protection locked="0"/>
    </xf>
    <xf numFmtId="10" fontId="4" fillId="0" borderId="5" xfId="0" applyNumberFormat="1" applyFont="1" applyBorder="1" applyAlignment="1" applyProtection="1">
      <alignment horizontal="center" vertical="center" wrapText="1"/>
      <protection locked="0"/>
    </xf>
    <xf numFmtId="10" fontId="4" fillId="0" borderId="9" xfId="0" applyNumberFormat="1" applyFont="1" applyBorder="1" applyAlignment="1" applyProtection="1">
      <alignment horizontal="center" vertical="center" wrapText="1"/>
      <protection locked="0"/>
    </xf>
    <xf numFmtId="10" fontId="4" fillId="0" borderId="6" xfId="0" applyNumberFormat="1" applyFont="1" applyBorder="1" applyAlignment="1" applyProtection="1">
      <alignment horizontal="center" vertical="center" wrapText="1"/>
      <protection locked="0"/>
    </xf>
    <xf numFmtId="10" fontId="4" fillId="0" borderId="0" xfId="0" applyNumberFormat="1" applyFont="1" applyAlignment="1" applyProtection="1">
      <alignment horizontal="center" vertical="center" wrapText="1"/>
      <protection locked="0"/>
    </xf>
    <xf numFmtId="10" fontId="4" fillId="0" borderId="7" xfId="0" applyNumberFormat="1" applyFont="1" applyBorder="1" applyAlignment="1" applyProtection="1">
      <alignment horizontal="center" vertical="center" wrapText="1"/>
      <protection locked="0"/>
    </xf>
    <xf numFmtId="10" fontId="4" fillId="0" borderId="10" xfId="0" applyNumberFormat="1" applyFont="1" applyBorder="1" applyAlignment="1" applyProtection="1">
      <alignment horizontal="center" vertical="center" wrapText="1"/>
      <protection locked="0"/>
    </xf>
    <xf numFmtId="10" fontId="4" fillId="0" borderId="11" xfId="0" applyNumberFormat="1" applyFont="1" applyBorder="1" applyAlignment="1" applyProtection="1">
      <alignment horizontal="center" vertical="center" wrapText="1"/>
      <protection locked="0"/>
    </xf>
    <xf numFmtId="10" fontId="4" fillId="0" borderId="12" xfId="0" applyNumberFormat="1" applyFont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10" fontId="4" fillId="0" borderId="4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9" borderId="4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2" fillId="8" borderId="4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colors>
    <mruColors>
      <color rgb="FFD1CBAF"/>
      <color rgb="FFFFFF99"/>
      <color rgb="FFC8EB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123825</xdr:rowOff>
    </xdr:from>
    <xdr:to>
      <xdr:col>4</xdr:col>
      <xdr:colOff>154305</xdr:colOff>
      <xdr:row>4</xdr:row>
      <xdr:rowOff>68580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B2FB3EA-5CBA-4B3B-83D4-CD71AE696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23825"/>
          <a:ext cx="716280" cy="716280"/>
        </a:xfrm>
        <a:prstGeom prst="rect">
          <a:avLst/>
        </a:prstGeom>
      </xdr:spPr>
    </xdr:pic>
    <xdr:clientData/>
  </xdr:twoCellAnchor>
  <xdr:twoCellAnchor editAs="oneCell">
    <xdr:from>
      <xdr:col>36</xdr:col>
      <xdr:colOff>133350</xdr:colOff>
      <xdr:row>1</xdr:row>
      <xdr:rowOff>9525</xdr:rowOff>
    </xdr:from>
    <xdr:to>
      <xdr:col>55</xdr:col>
      <xdr:colOff>123825</xdr:colOff>
      <xdr:row>9</xdr:row>
      <xdr:rowOff>95250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4AFD633-18FC-EAA8-8769-B6F915D2C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200025"/>
          <a:ext cx="4152900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36</xdr:col>
      <xdr:colOff>190500</xdr:colOff>
      <xdr:row>15</xdr:row>
      <xdr:rowOff>66675</xdr:rowOff>
    </xdr:from>
    <xdr:to>
      <xdr:col>55</xdr:col>
      <xdr:colOff>114300</xdr:colOff>
      <xdr:row>22</xdr:row>
      <xdr:rowOff>180975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26F076B7-AB57-BCD9-2951-789000452999}"/>
            </a:ext>
          </a:extLst>
        </xdr:cNvPr>
        <xdr:cNvSpPr txBox="1"/>
      </xdr:nvSpPr>
      <xdr:spPr>
        <a:xfrm>
          <a:off x="8296275" y="2724150"/>
          <a:ext cx="4086225" cy="144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>
              <a:latin typeface="Arial" panose="020B0604020202020204" pitchFamily="34" charset="0"/>
              <a:cs typeface="Arial" panose="020B0604020202020204" pitchFamily="34" charset="0"/>
            </a:rPr>
            <a:t>1- Qualquer Cirurgião-Dentista está apto a realizar estes procedimentos odontológicos, conforme a Lei 5081, que regulamenta a profissão do Cirurgião-Dentista. </a:t>
          </a:r>
        </a:p>
        <a:p>
          <a:endParaRPr lang="pt-BR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pt-BR" sz="1200">
              <a:latin typeface="Arial" panose="020B0604020202020204" pitchFamily="34" charset="0"/>
              <a:cs typeface="Arial" panose="020B0604020202020204" pitchFamily="34" charset="0"/>
            </a:rPr>
            <a:t>2- As dúvidas nestes procedimentos deverão ser esclarecidas com o CROSP – Conselho regional de Odontologia de São Paulo.</a:t>
          </a:r>
        </a:p>
      </xdr:txBody>
    </xdr:sp>
    <xdr:clientData/>
  </xdr:twoCellAnchor>
  <xdr:twoCellAnchor>
    <xdr:from>
      <xdr:col>36</xdr:col>
      <xdr:colOff>180975</xdr:colOff>
      <xdr:row>11</xdr:row>
      <xdr:rowOff>28574</xdr:rowOff>
    </xdr:from>
    <xdr:to>
      <xdr:col>55</xdr:col>
      <xdr:colOff>95250</xdr:colOff>
      <xdr:row>14</xdr:row>
      <xdr:rowOff>161924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BEB6BB0D-3534-9CC7-9839-D256A0F74B52}"/>
            </a:ext>
          </a:extLst>
        </xdr:cNvPr>
        <xdr:cNvSpPr txBox="1"/>
      </xdr:nvSpPr>
      <xdr:spPr>
        <a:xfrm>
          <a:off x="8286750" y="2028824"/>
          <a:ext cx="4076700" cy="600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>
              <a:latin typeface="Arial" panose="020B0604020202020204" pitchFamily="34" charset="0"/>
              <a:cs typeface="Arial" panose="020B0604020202020204" pitchFamily="34" charset="0"/>
            </a:rPr>
            <a:t>INSTITUTO CISBE – Centro Integrado de Saúde Bucal do Esporte </a:t>
          </a:r>
        </a:p>
        <a:p>
          <a:r>
            <a:rPr lang="pt-BR" sz="1000">
              <a:latin typeface="Arial" panose="020B0604020202020204" pitchFamily="34" charset="0"/>
              <a:cs typeface="Arial" panose="020B0604020202020204" pitchFamily="34" charset="0"/>
            </a:rPr>
            <a:t>Rua Frederico Von Martius, 242</a:t>
          </a:r>
        </a:p>
        <a:p>
          <a:r>
            <a:rPr lang="pt-BR" sz="1000">
              <a:latin typeface="Arial" panose="020B0604020202020204" pitchFamily="34" charset="0"/>
              <a:cs typeface="Arial" panose="020B0604020202020204" pitchFamily="34" charset="0"/>
            </a:rPr>
            <a:t>Ipiranga, São Paulo/SP - 01548-010 Tel.: (11) 99133-3614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133353</xdr:rowOff>
    </xdr:from>
    <xdr:to>
      <xdr:col>4</xdr:col>
      <xdr:colOff>135255</xdr:colOff>
      <xdr:row>3</xdr:row>
      <xdr:rowOff>209550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1BF278D-FE59-4791-9FEF-F303FC90E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33353"/>
          <a:ext cx="716280" cy="7334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133350</xdr:rowOff>
    </xdr:from>
    <xdr:to>
      <xdr:col>4</xdr:col>
      <xdr:colOff>135255</xdr:colOff>
      <xdr:row>3</xdr:row>
      <xdr:rowOff>192405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FA826BB-D65E-409F-8CBB-74B3D0EEB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33350"/>
          <a:ext cx="716280" cy="7162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133350</xdr:rowOff>
    </xdr:from>
    <xdr:to>
      <xdr:col>4</xdr:col>
      <xdr:colOff>135255</xdr:colOff>
      <xdr:row>3</xdr:row>
      <xdr:rowOff>192405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8CBCC97-DC40-455B-9502-31B3399CE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33350"/>
          <a:ext cx="716280" cy="7162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133351</xdr:rowOff>
    </xdr:from>
    <xdr:to>
      <xdr:col>4</xdr:col>
      <xdr:colOff>135255</xdr:colOff>
      <xdr:row>3</xdr:row>
      <xdr:rowOff>200025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1B3FE26-E336-47C5-BE16-5003E399E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33351"/>
          <a:ext cx="716280" cy="7238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133352</xdr:rowOff>
    </xdr:from>
    <xdr:to>
      <xdr:col>4</xdr:col>
      <xdr:colOff>135255</xdr:colOff>
      <xdr:row>3</xdr:row>
      <xdr:rowOff>209551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029540F-5928-48F6-9ECE-8AE9FD0C6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33352"/>
          <a:ext cx="716280" cy="7334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133352</xdr:rowOff>
    </xdr:from>
    <xdr:to>
      <xdr:col>4</xdr:col>
      <xdr:colOff>135255</xdr:colOff>
      <xdr:row>3</xdr:row>
      <xdr:rowOff>200024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6463E0D-03CB-4020-A2B2-35CFD5605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33352"/>
          <a:ext cx="716280" cy="7238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133353</xdr:rowOff>
    </xdr:from>
    <xdr:to>
      <xdr:col>4</xdr:col>
      <xdr:colOff>135255</xdr:colOff>
      <xdr:row>3</xdr:row>
      <xdr:rowOff>200026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8E18E22-DE75-4D28-91A2-6AA511E8C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33353"/>
          <a:ext cx="716280" cy="72389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133353</xdr:rowOff>
    </xdr:from>
    <xdr:to>
      <xdr:col>4</xdr:col>
      <xdr:colOff>135255</xdr:colOff>
      <xdr:row>3</xdr:row>
      <xdr:rowOff>200025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AF4484B-8021-4A45-BD87-FBA040627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33353"/>
          <a:ext cx="716280" cy="7238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133354</xdr:rowOff>
    </xdr:from>
    <xdr:to>
      <xdr:col>4</xdr:col>
      <xdr:colOff>135255</xdr:colOff>
      <xdr:row>3</xdr:row>
      <xdr:rowOff>209551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C66A3E4-7129-446D-A74C-5B0A43A54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33354"/>
          <a:ext cx="716280" cy="733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nstitutocisbe.com.br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A2213-EB48-4593-8089-EE6810FA60B8}">
  <dimension ref="G3:AV23"/>
  <sheetViews>
    <sheetView showGridLines="0" tabSelected="1" topLeftCell="A2" workbookViewId="0">
      <selection activeCell="AI7" sqref="AI7"/>
    </sheetView>
  </sheetViews>
  <sheetFormatPr defaultRowHeight="15"/>
  <cols>
    <col min="1" max="77" width="3.83203125" style="2" customWidth="1"/>
    <col min="78" max="16384" width="9.33203125" style="2"/>
  </cols>
  <sheetData>
    <row r="3" spans="7:48" ht="15.75">
      <c r="G3" s="48" t="s">
        <v>0</v>
      </c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</row>
    <row r="5" spans="7:48" ht="6.95" customHeight="1"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</row>
    <row r="6" spans="7:48" ht="15" customHeight="1">
      <c r="G6" s="49" t="s">
        <v>1</v>
      </c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</row>
    <row r="7" spans="7:48">
      <c r="G7" s="50" t="s">
        <v>2</v>
      </c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</row>
    <row r="8" spans="7:48">
      <c r="G8" s="50" t="s">
        <v>3</v>
      </c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</row>
    <row r="9" spans="7:48">
      <c r="G9" s="50" t="s">
        <v>4</v>
      </c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</row>
    <row r="10" spans="7:48">
      <c r="G10" s="50" t="s">
        <v>5</v>
      </c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</row>
    <row r="11" spans="7:48" ht="15" customHeight="1"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10" t="s">
        <v>6</v>
      </c>
      <c r="AM11" s="11"/>
      <c r="AN11" s="38"/>
      <c r="AO11" s="38"/>
      <c r="AP11" s="38"/>
      <c r="AQ11" s="38"/>
      <c r="AR11" s="38"/>
      <c r="AS11" s="38"/>
      <c r="AT11" s="38"/>
      <c r="AU11" s="38"/>
      <c r="AV11" s="38"/>
    </row>
    <row r="12" spans="7:48">
      <c r="G12" s="45" t="s">
        <v>7</v>
      </c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20"/>
      <c r="W12" s="20"/>
      <c r="X12" s="46" t="s">
        <v>8</v>
      </c>
      <c r="Y12" s="46"/>
      <c r="Z12" s="46"/>
      <c r="AA12" s="46"/>
      <c r="AB12" s="46"/>
      <c r="AC12" s="46"/>
      <c r="AD12" s="47"/>
      <c r="AE12" s="38"/>
      <c r="AF12" s="38"/>
      <c r="AG12" s="38"/>
      <c r="AH12" s="38"/>
      <c r="AI12" s="38"/>
      <c r="AJ12" s="38"/>
      <c r="AK12" s="38"/>
      <c r="AL12" s="38"/>
      <c r="AM12" s="11"/>
      <c r="AN12" s="38"/>
      <c r="AO12" s="38"/>
      <c r="AP12" s="38"/>
      <c r="AQ12" s="38"/>
      <c r="AR12" s="38"/>
      <c r="AS12" s="38"/>
      <c r="AT12" s="38"/>
      <c r="AU12" s="38"/>
      <c r="AV12" s="38"/>
    </row>
    <row r="13" spans="7:48" ht="6.95" customHeight="1"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</row>
    <row r="14" spans="7:48">
      <c r="G14" s="42" t="s">
        <v>9</v>
      </c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4"/>
      <c r="V14" s="38"/>
      <c r="W14" s="38"/>
      <c r="X14" s="39" t="s">
        <v>10</v>
      </c>
      <c r="Y14" s="40"/>
      <c r="Z14" s="40"/>
      <c r="AA14" s="40"/>
      <c r="AB14" s="40"/>
      <c r="AC14" s="40"/>
      <c r="AD14" s="41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</row>
    <row r="15" spans="7:48">
      <c r="G15" s="42" t="s">
        <v>11</v>
      </c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4"/>
      <c r="V15" s="38"/>
      <c r="W15" s="38"/>
      <c r="X15" s="39" t="s">
        <v>12</v>
      </c>
      <c r="Y15" s="40"/>
      <c r="Z15" s="40"/>
      <c r="AA15" s="40"/>
      <c r="AB15" s="40"/>
      <c r="AC15" s="40"/>
      <c r="AD15" s="41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11"/>
    </row>
    <row r="16" spans="7:48">
      <c r="G16" s="42" t="s">
        <v>13</v>
      </c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4"/>
      <c r="V16" s="38"/>
      <c r="W16" s="38"/>
      <c r="X16" s="39" t="s">
        <v>14</v>
      </c>
      <c r="Y16" s="40"/>
      <c r="Z16" s="40"/>
      <c r="AA16" s="40"/>
      <c r="AB16" s="40"/>
      <c r="AC16" s="40"/>
      <c r="AD16" s="41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</row>
    <row r="17" spans="7:30">
      <c r="G17" s="42" t="s">
        <v>15</v>
      </c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4"/>
      <c r="V17" s="38"/>
      <c r="W17" s="38"/>
      <c r="X17" s="39" t="s">
        <v>16</v>
      </c>
      <c r="Y17" s="40"/>
      <c r="Z17" s="40"/>
      <c r="AA17" s="40"/>
      <c r="AB17" s="40"/>
      <c r="AC17" s="40"/>
      <c r="AD17" s="41"/>
    </row>
    <row r="18" spans="7:30">
      <c r="G18" s="42" t="s">
        <v>17</v>
      </c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4"/>
      <c r="V18" s="38"/>
      <c r="W18" s="38"/>
      <c r="X18" s="39" t="s">
        <v>18</v>
      </c>
      <c r="Y18" s="40"/>
      <c r="Z18" s="40"/>
      <c r="AA18" s="40"/>
      <c r="AB18" s="40"/>
      <c r="AC18" s="40"/>
      <c r="AD18" s="41"/>
    </row>
    <row r="19" spans="7:30">
      <c r="G19" s="42" t="s">
        <v>19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4"/>
      <c r="V19" s="38"/>
      <c r="W19" s="38"/>
      <c r="X19" s="39" t="s">
        <v>20</v>
      </c>
      <c r="Y19" s="40"/>
      <c r="Z19" s="40"/>
      <c r="AA19" s="40"/>
      <c r="AB19" s="40"/>
      <c r="AC19" s="40"/>
      <c r="AD19" s="41"/>
    </row>
    <row r="20" spans="7:30">
      <c r="G20" s="42" t="s">
        <v>21</v>
      </c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4"/>
      <c r="V20" s="38"/>
      <c r="W20" s="38"/>
      <c r="X20" s="39" t="s">
        <v>22</v>
      </c>
      <c r="Y20" s="40"/>
      <c r="Z20" s="40"/>
      <c r="AA20" s="40"/>
      <c r="AB20" s="40"/>
      <c r="AC20" s="40"/>
      <c r="AD20" s="41"/>
    </row>
    <row r="21" spans="7:30">
      <c r="G21" s="42" t="s">
        <v>23</v>
      </c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4"/>
      <c r="V21" s="38"/>
      <c r="W21" s="38"/>
      <c r="X21" s="39" t="s">
        <v>24</v>
      </c>
      <c r="Y21" s="40"/>
      <c r="Z21" s="40"/>
      <c r="AA21" s="40"/>
      <c r="AB21" s="40"/>
      <c r="AC21" s="40"/>
      <c r="AD21" s="41"/>
    </row>
    <row r="22" spans="7:30">
      <c r="G22" s="42" t="s">
        <v>25</v>
      </c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4"/>
      <c r="V22" s="38"/>
      <c r="W22" s="38"/>
      <c r="X22" s="39" t="s">
        <v>26</v>
      </c>
      <c r="Y22" s="40"/>
      <c r="Z22" s="40"/>
      <c r="AA22" s="40"/>
      <c r="AB22" s="40"/>
      <c r="AC22" s="40"/>
      <c r="AD22" s="41"/>
    </row>
    <row r="23" spans="7:30">
      <c r="G23" s="42" t="s">
        <v>27</v>
      </c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4"/>
      <c r="V23" s="38"/>
      <c r="W23" s="38"/>
      <c r="X23" s="39" t="s">
        <v>28</v>
      </c>
      <c r="Y23" s="40"/>
      <c r="Z23" s="40"/>
      <c r="AA23" s="40"/>
      <c r="AB23" s="40"/>
      <c r="AC23" s="40"/>
      <c r="AD23" s="41"/>
    </row>
  </sheetData>
  <mergeCells count="28">
    <mergeCell ref="G12:U12"/>
    <mergeCell ref="X12:AD12"/>
    <mergeCell ref="G14:U14"/>
    <mergeCell ref="X14:AD14"/>
    <mergeCell ref="G3:W3"/>
    <mergeCell ref="G6:AD6"/>
    <mergeCell ref="G7:AD7"/>
    <mergeCell ref="G8:AD8"/>
    <mergeCell ref="G9:AD9"/>
    <mergeCell ref="G10:AD10"/>
    <mergeCell ref="X20:AD20"/>
    <mergeCell ref="X21:AD21"/>
    <mergeCell ref="G15:U15"/>
    <mergeCell ref="G16:U16"/>
    <mergeCell ref="G17:U17"/>
    <mergeCell ref="G18:U18"/>
    <mergeCell ref="G19:U19"/>
    <mergeCell ref="G20:U20"/>
    <mergeCell ref="X15:AD15"/>
    <mergeCell ref="X16:AD16"/>
    <mergeCell ref="X17:AD17"/>
    <mergeCell ref="X18:AD18"/>
    <mergeCell ref="X19:AD19"/>
    <mergeCell ref="X22:AD22"/>
    <mergeCell ref="X23:AD23"/>
    <mergeCell ref="G21:U21"/>
    <mergeCell ref="G22:U22"/>
    <mergeCell ref="G23:U23"/>
  </mergeCells>
  <hyperlinks>
    <hyperlink ref="AL11" r:id="rId1" display="https://institutocisbe.com.br/" xr:uid="{F1406801-E575-48E1-8DA5-DF7145486E1C}"/>
  </hyperlinks>
  <pageMargins left="0.511811024" right="0.511811024" top="0.78740157499999996" bottom="0.78740157499999996" header="0.31496062000000002" footer="0.31496062000000002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74196-8FF7-4369-8E9B-42B9BCD68F8F}">
  <sheetPr>
    <pageSetUpPr fitToPage="1"/>
  </sheetPr>
  <dimension ref="G2:AG109"/>
  <sheetViews>
    <sheetView showGridLines="0" workbookViewId="0">
      <selection activeCell="X36" sqref="X36"/>
    </sheetView>
  </sheetViews>
  <sheetFormatPr defaultRowHeight="12.75" outlineLevelCol="1"/>
  <cols>
    <col min="1" max="6" width="3.83203125" style="1" customWidth="1"/>
    <col min="7" max="7" width="127.83203125" style="1" customWidth="1"/>
    <col min="8" max="8" width="25.83203125" style="1" customWidth="1"/>
    <col min="9" max="9" width="3.83203125" style="1" customWidth="1"/>
    <col min="10" max="10" width="26.83203125" style="1" hidden="1" customWidth="1" outlineLevel="1"/>
    <col min="11" max="11" width="3.83203125" style="1" hidden="1" customWidth="1" outlineLevel="1"/>
    <col min="12" max="12" width="26.83203125" style="1" hidden="1" customWidth="1" outlineLevel="1"/>
    <col min="13" max="32" width="3.83203125" style="1" hidden="1" customWidth="1" outlineLevel="1"/>
    <col min="33" max="33" width="3.83203125" style="1" customWidth="1" collapsed="1"/>
    <col min="34" max="83" width="3.83203125" style="1" customWidth="1"/>
    <col min="84" max="16384" width="9.33203125" style="1"/>
  </cols>
  <sheetData>
    <row r="2" spans="7:32" ht="20.100000000000001" customHeight="1">
      <c r="G2" s="107" t="s">
        <v>315</v>
      </c>
      <c r="H2" s="108"/>
      <c r="J2" s="58" t="s">
        <v>30</v>
      </c>
      <c r="K2" s="59"/>
      <c r="L2" s="60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</row>
    <row r="3" spans="7:32" ht="20.100000000000001" customHeight="1">
      <c r="G3" s="3"/>
      <c r="H3" s="15"/>
      <c r="J3" s="15">
        <v>2023</v>
      </c>
      <c r="L3" s="14">
        <v>2024</v>
      </c>
      <c r="O3" s="55" t="s">
        <v>31</v>
      </c>
      <c r="P3" s="56"/>
      <c r="Q3" s="56"/>
      <c r="R3" s="56"/>
      <c r="S3" s="56"/>
      <c r="T3" s="56"/>
      <c r="U3" s="56"/>
      <c r="V3" s="56"/>
      <c r="W3" s="57"/>
      <c r="X3" s="55" t="s">
        <v>32</v>
      </c>
      <c r="Y3" s="56"/>
      <c r="Z3" s="56"/>
      <c r="AA3" s="56"/>
      <c r="AB3" s="56"/>
      <c r="AC3" s="56"/>
      <c r="AD3" s="56"/>
      <c r="AE3" s="56"/>
      <c r="AF3" s="57"/>
    </row>
    <row r="4" spans="7:32" ht="20.100000000000001" customHeight="1">
      <c r="G4" s="5" t="s">
        <v>315</v>
      </c>
      <c r="H4" s="4" t="s">
        <v>34</v>
      </c>
      <c r="J4" s="4" t="s">
        <v>34</v>
      </c>
      <c r="L4" s="4" t="s">
        <v>35</v>
      </c>
      <c r="O4" s="55" t="s">
        <v>36</v>
      </c>
      <c r="P4" s="56"/>
      <c r="Q4" s="56"/>
      <c r="R4" s="56"/>
      <c r="S4" s="56"/>
      <c r="T4" s="56"/>
      <c r="U4" s="56"/>
      <c r="V4" s="56"/>
      <c r="W4" s="13"/>
      <c r="X4" s="55" t="s">
        <v>36</v>
      </c>
      <c r="Y4" s="56"/>
      <c r="Z4" s="56"/>
      <c r="AA4" s="56"/>
      <c r="AB4" s="56"/>
      <c r="AC4" s="56"/>
      <c r="AD4" s="56"/>
      <c r="AE4" s="56"/>
      <c r="AF4" s="13" t="s">
        <v>37</v>
      </c>
    </row>
    <row r="5" spans="7:32" ht="20.100000000000001" customHeight="1">
      <c r="G5" s="6" t="s">
        <v>316</v>
      </c>
      <c r="H5" s="7">
        <f>L5</f>
        <v>880</v>
      </c>
      <c r="J5" s="7">
        <v>838</v>
      </c>
      <c r="L5" s="7">
        <f>IF(AND($W$4="x",$AF$4=""),ROUNDUP(J5*(1+O5),0),IF(AND($W$4="",$AF$4="x"),ROUNDUP(J5*(1+$X$5),0),"FALSO"))</f>
        <v>880</v>
      </c>
      <c r="O5" s="61"/>
      <c r="P5" s="62"/>
      <c r="Q5" s="62"/>
      <c r="R5" s="62"/>
      <c r="S5" s="62"/>
      <c r="T5" s="62"/>
      <c r="U5" s="62"/>
      <c r="V5" s="62"/>
      <c r="W5" s="62"/>
      <c r="X5" s="67">
        <v>0.05</v>
      </c>
      <c r="Y5" s="63"/>
      <c r="Z5" s="63"/>
      <c r="AA5" s="63"/>
      <c r="AB5" s="63"/>
      <c r="AC5" s="63"/>
      <c r="AD5" s="63"/>
      <c r="AE5" s="63"/>
      <c r="AF5" s="68"/>
    </row>
    <row r="6" spans="7:32" ht="20.100000000000001" customHeight="1">
      <c r="G6" s="6" t="s">
        <v>317</v>
      </c>
      <c r="H6" s="7">
        <f t="shared" ref="H6:H35" si="0">L6</f>
        <v>1380</v>
      </c>
      <c r="J6" s="7">
        <v>1314</v>
      </c>
      <c r="L6" s="7">
        <f t="shared" ref="L6:L35" si="1">IF(AND($W$4="x",$AF$4=""),ROUNDUP(J6*(1+O6),0),IF(AND($W$4="",$AF$4="x"),ROUNDUP(J6*(1+$X$5),0),"FALSO"))</f>
        <v>1380</v>
      </c>
      <c r="O6" s="61"/>
      <c r="P6" s="62"/>
      <c r="Q6" s="62"/>
      <c r="R6" s="62"/>
      <c r="S6" s="62"/>
      <c r="T6" s="62"/>
      <c r="U6" s="62"/>
      <c r="V6" s="62"/>
      <c r="W6" s="62"/>
      <c r="X6" s="69"/>
      <c r="Y6" s="65"/>
      <c r="Z6" s="65"/>
      <c r="AA6" s="65"/>
      <c r="AB6" s="65"/>
      <c r="AC6" s="65"/>
      <c r="AD6" s="65"/>
      <c r="AE6" s="65"/>
      <c r="AF6" s="70"/>
    </row>
    <row r="7" spans="7:32" ht="20.100000000000001" customHeight="1">
      <c r="G7" s="6" t="s">
        <v>318</v>
      </c>
      <c r="H7" s="7">
        <f t="shared" si="0"/>
        <v>292</v>
      </c>
      <c r="J7" s="7">
        <v>278</v>
      </c>
      <c r="L7" s="7">
        <f t="shared" si="1"/>
        <v>292</v>
      </c>
      <c r="O7" s="61"/>
      <c r="P7" s="62"/>
      <c r="Q7" s="62"/>
      <c r="R7" s="62"/>
      <c r="S7" s="62"/>
      <c r="T7" s="62"/>
      <c r="U7" s="62"/>
      <c r="V7" s="62"/>
      <c r="W7" s="62"/>
      <c r="X7" s="69"/>
      <c r="Y7" s="65"/>
      <c r="Z7" s="65"/>
      <c r="AA7" s="65"/>
      <c r="AB7" s="65"/>
      <c r="AC7" s="65"/>
      <c r="AD7" s="65"/>
      <c r="AE7" s="65"/>
      <c r="AF7" s="70"/>
    </row>
    <row r="8" spans="7:32" ht="20.100000000000001" customHeight="1">
      <c r="G8" s="6" t="s">
        <v>319</v>
      </c>
      <c r="H8" s="7">
        <f t="shared" si="0"/>
        <v>459</v>
      </c>
      <c r="J8" s="7">
        <v>437</v>
      </c>
      <c r="L8" s="7">
        <f t="shared" si="1"/>
        <v>459</v>
      </c>
      <c r="O8" s="61"/>
      <c r="P8" s="62"/>
      <c r="Q8" s="62"/>
      <c r="R8" s="62"/>
      <c r="S8" s="62"/>
      <c r="T8" s="62"/>
      <c r="U8" s="62"/>
      <c r="V8" s="62"/>
      <c r="W8" s="62"/>
      <c r="X8" s="69"/>
      <c r="Y8" s="65"/>
      <c r="Z8" s="65"/>
      <c r="AA8" s="65"/>
      <c r="AB8" s="65"/>
      <c r="AC8" s="65"/>
      <c r="AD8" s="65"/>
      <c r="AE8" s="65"/>
      <c r="AF8" s="70"/>
    </row>
    <row r="9" spans="7:32" ht="20.100000000000001" customHeight="1">
      <c r="G9" s="6" t="s">
        <v>320</v>
      </c>
      <c r="H9" s="7">
        <f t="shared" si="0"/>
        <v>596</v>
      </c>
      <c r="J9" s="7">
        <v>567</v>
      </c>
      <c r="L9" s="7">
        <f t="shared" si="1"/>
        <v>596</v>
      </c>
      <c r="O9" s="61"/>
      <c r="P9" s="62"/>
      <c r="Q9" s="62"/>
      <c r="R9" s="62"/>
      <c r="S9" s="62"/>
      <c r="T9" s="62"/>
      <c r="U9" s="62"/>
      <c r="V9" s="62"/>
      <c r="W9" s="62"/>
      <c r="X9" s="69"/>
      <c r="Y9" s="65"/>
      <c r="Z9" s="65"/>
      <c r="AA9" s="65"/>
      <c r="AB9" s="65"/>
      <c r="AC9" s="65"/>
      <c r="AD9" s="65"/>
      <c r="AE9" s="65"/>
      <c r="AF9" s="70"/>
    </row>
    <row r="10" spans="7:32" ht="20.100000000000001" customHeight="1">
      <c r="G10" s="6" t="s">
        <v>321</v>
      </c>
      <c r="H10" s="7">
        <f t="shared" si="0"/>
        <v>523</v>
      </c>
      <c r="J10" s="7">
        <v>498</v>
      </c>
      <c r="L10" s="7">
        <f t="shared" si="1"/>
        <v>523</v>
      </c>
      <c r="M10" s="22"/>
      <c r="N10" s="22"/>
      <c r="O10" s="61"/>
      <c r="P10" s="62"/>
      <c r="Q10" s="62"/>
      <c r="R10" s="62"/>
      <c r="S10" s="62"/>
      <c r="T10" s="62"/>
      <c r="U10" s="62"/>
      <c r="V10" s="62"/>
      <c r="W10" s="96"/>
      <c r="X10" s="69"/>
      <c r="Y10" s="65"/>
      <c r="Z10" s="65"/>
      <c r="AA10" s="65"/>
      <c r="AB10" s="65"/>
      <c r="AC10" s="65"/>
      <c r="AD10" s="65"/>
      <c r="AE10" s="65"/>
      <c r="AF10" s="70"/>
    </row>
    <row r="11" spans="7:32" ht="20.100000000000001" customHeight="1">
      <c r="G11" s="6" t="s">
        <v>322</v>
      </c>
      <c r="H11" s="7">
        <f t="shared" si="0"/>
        <v>544</v>
      </c>
      <c r="J11" s="7">
        <v>518</v>
      </c>
      <c r="L11" s="7">
        <f t="shared" si="1"/>
        <v>544</v>
      </c>
      <c r="M11" s="22"/>
      <c r="N11" s="22"/>
      <c r="O11" s="61"/>
      <c r="P11" s="62"/>
      <c r="Q11" s="62"/>
      <c r="R11" s="62"/>
      <c r="S11" s="62"/>
      <c r="T11" s="62"/>
      <c r="U11" s="62"/>
      <c r="V11" s="62"/>
      <c r="W11" s="96"/>
      <c r="X11" s="69"/>
      <c r="Y11" s="65"/>
      <c r="Z11" s="65"/>
      <c r="AA11" s="65"/>
      <c r="AB11" s="65"/>
      <c r="AC11" s="65"/>
      <c r="AD11" s="65"/>
      <c r="AE11" s="65"/>
      <c r="AF11" s="70"/>
    </row>
    <row r="12" spans="7:32" ht="20.100000000000001" customHeight="1">
      <c r="G12" s="6" t="s">
        <v>323</v>
      </c>
      <c r="H12" s="7">
        <f t="shared" si="0"/>
        <v>541</v>
      </c>
      <c r="J12" s="7">
        <v>515</v>
      </c>
      <c r="L12" s="7">
        <f t="shared" si="1"/>
        <v>541</v>
      </c>
      <c r="M12" s="22"/>
      <c r="N12" s="22"/>
      <c r="O12" s="61"/>
      <c r="P12" s="62"/>
      <c r="Q12" s="62"/>
      <c r="R12" s="62"/>
      <c r="S12" s="62"/>
      <c r="T12" s="62"/>
      <c r="U12" s="62"/>
      <c r="V12" s="62"/>
      <c r="W12" s="96"/>
      <c r="X12" s="69"/>
      <c r="Y12" s="65"/>
      <c r="Z12" s="65"/>
      <c r="AA12" s="65"/>
      <c r="AB12" s="65"/>
      <c r="AC12" s="65"/>
      <c r="AD12" s="65"/>
      <c r="AE12" s="65"/>
      <c r="AF12" s="70"/>
    </row>
    <row r="13" spans="7:32" ht="20.100000000000001" customHeight="1">
      <c r="G13" s="6" t="s">
        <v>324</v>
      </c>
      <c r="H13" s="7">
        <f t="shared" si="0"/>
        <v>332</v>
      </c>
      <c r="J13" s="7">
        <v>316</v>
      </c>
      <c r="L13" s="7">
        <f t="shared" si="1"/>
        <v>332</v>
      </c>
      <c r="M13" s="22"/>
      <c r="N13" s="22"/>
      <c r="O13" s="61"/>
      <c r="P13" s="62"/>
      <c r="Q13" s="62"/>
      <c r="R13" s="62"/>
      <c r="S13" s="62"/>
      <c r="T13" s="62"/>
      <c r="U13" s="62"/>
      <c r="V13" s="62"/>
      <c r="W13" s="96"/>
      <c r="X13" s="69"/>
      <c r="Y13" s="65"/>
      <c r="Z13" s="65"/>
      <c r="AA13" s="65"/>
      <c r="AB13" s="65"/>
      <c r="AC13" s="65"/>
      <c r="AD13" s="65"/>
      <c r="AE13" s="65"/>
      <c r="AF13" s="70"/>
    </row>
    <row r="14" spans="7:32" ht="20.100000000000001" customHeight="1">
      <c r="G14" s="6" t="s">
        <v>325</v>
      </c>
      <c r="H14" s="7">
        <f t="shared" si="0"/>
        <v>544</v>
      </c>
      <c r="J14" s="7">
        <v>518</v>
      </c>
      <c r="L14" s="7">
        <f t="shared" si="1"/>
        <v>544</v>
      </c>
      <c r="M14" s="22"/>
      <c r="N14" s="22"/>
      <c r="O14" s="61"/>
      <c r="P14" s="62"/>
      <c r="Q14" s="62"/>
      <c r="R14" s="62"/>
      <c r="S14" s="62"/>
      <c r="T14" s="62"/>
      <c r="U14" s="62"/>
      <c r="V14" s="62"/>
      <c r="W14" s="96"/>
      <c r="X14" s="69"/>
      <c r="Y14" s="65"/>
      <c r="Z14" s="65"/>
      <c r="AA14" s="65"/>
      <c r="AB14" s="65"/>
      <c r="AC14" s="65"/>
      <c r="AD14" s="65"/>
      <c r="AE14" s="65"/>
      <c r="AF14" s="70"/>
    </row>
    <row r="15" spans="7:32" ht="20.100000000000001" customHeight="1">
      <c r="G15" s="6" t="s">
        <v>326</v>
      </c>
      <c r="H15" s="7">
        <f t="shared" si="0"/>
        <v>543</v>
      </c>
      <c r="J15" s="7">
        <v>517</v>
      </c>
      <c r="L15" s="7">
        <f t="shared" si="1"/>
        <v>543</v>
      </c>
      <c r="M15" s="22"/>
      <c r="N15" s="22"/>
      <c r="O15" s="61"/>
      <c r="P15" s="62"/>
      <c r="Q15" s="62"/>
      <c r="R15" s="62"/>
      <c r="S15" s="62"/>
      <c r="T15" s="62"/>
      <c r="U15" s="62"/>
      <c r="V15" s="62"/>
      <c r="W15" s="96"/>
      <c r="X15" s="69"/>
      <c r="Y15" s="65"/>
      <c r="Z15" s="65"/>
      <c r="AA15" s="65"/>
      <c r="AB15" s="65"/>
      <c r="AC15" s="65"/>
      <c r="AD15" s="65"/>
      <c r="AE15" s="65"/>
      <c r="AF15" s="70"/>
    </row>
    <row r="16" spans="7:32" ht="20.100000000000001" customHeight="1">
      <c r="G16" s="6" t="s">
        <v>327</v>
      </c>
      <c r="H16" s="7">
        <f t="shared" si="0"/>
        <v>613</v>
      </c>
      <c r="J16" s="7">
        <v>583</v>
      </c>
      <c r="L16" s="7">
        <f t="shared" si="1"/>
        <v>613</v>
      </c>
      <c r="M16" s="22"/>
      <c r="N16" s="22"/>
      <c r="O16" s="61"/>
      <c r="P16" s="62"/>
      <c r="Q16" s="62"/>
      <c r="R16" s="62"/>
      <c r="S16" s="62"/>
      <c r="T16" s="62"/>
      <c r="U16" s="62"/>
      <c r="V16" s="62"/>
      <c r="W16" s="96"/>
      <c r="X16" s="69"/>
      <c r="Y16" s="65"/>
      <c r="Z16" s="65"/>
      <c r="AA16" s="65"/>
      <c r="AB16" s="65"/>
      <c r="AC16" s="65"/>
      <c r="AD16" s="65"/>
      <c r="AE16" s="65"/>
      <c r="AF16" s="70"/>
    </row>
    <row r="17" spans="7:32" ht="20.100000000000001" customHeight="1">
      <c r="G17" s="6" t="s">
        <v>328</v>
      </c>
      <c r="H17" s="7">
        <f t="shared" si="0"/>
        <v>674</v>
      </c>
      <c r="J17" s="7">
        <v>641</v>
      </c>
      <c r="L17" s="7">
        <f t="shared" si="1"/>
        <v>674</v>
      </c>
      <c r="M17" s="22"/>
      <c r="N17" s="22"/>
      <c r="O17" s="61"/>
      <c r="P17" s="62"/>
      <c r="Q17" s="62"/>
      <c r="R17" s="62"/>
      <c r="S17" s="62"/>
      <c r="T17" s="62"/>
      <c r="U17" s="62"/>
      <c r="V17" s="62"/>
      <c r="W17" s="96"/>
      <c r="X17" s="69"/>
      <c r="Y17" s="65"/>
      <c r="Z17" s="65"/>
      <c r="AA17" s="65"/>
      <c r="AB17" s="65"/>
      <c r="AC17" s="65"/>
      <c r="AD17" s="65"/>
      <c r="AE17" s="65"/>
      <c r="AF17" s="70"/>
    </row>
    <row r="18" spans="7:32" ht="20.100000000000001" customHeight="1">
      <c r="G18" s="6" t="s">
        <v>329</v>
      </c>
      <c r="H18" s="7">
        <f t="shared" si="0"/>
        <v>605</v>
      </c>
      <c r="J18" s="7">
        <v>576</v>
      </c>
      <c r="L18" s="7">
        <f t="shared" si="1"/>
        <v>605</v>
      </c>
      <c r="M18" s="22"/>
      <c r="N18" s="22"/>
      <c r="O18" s="61"/>
      <c r="P18" s="62"/>
      <c r="Q18" s="62"/>
      <c r="R18" s="62"/>
      <c r="S18" s="62"/>
      <c r="T18" s="62"/>
      <c r="U18" s="62"/>
      <c r="V18" s="62"/>
      <c r="W18" s="96"/>
      <c r="X18" s="69"/>
      <c r="Y18" s="65"/>
      <c r="Z18" s="65"/>
      <c r="AA18" s="65"/>
      <c r="AB18" s="65"/>
      <c r="AC18" s="65"/>
      <c r="AD18" s="65"/>
      <c r="AE18" s="65"/>
      <c r="AF18" s="70"/>
    </row>
    <row r="19" spans="7:32" ht="20.100000000000001" customHeight="1">
      <c r="G19" s="6" t="s">
        <v>330</v>
      </c>
      <c r="H19" s="7">
        <f t="shared" si="0"/>
        <v>905</v>
      </c>
      <c r="J19" s="7">
        <v>861</v>
      </c>
      <c r="L19" s="7">
        <f t="shared" si="1"/>
        <v>905</v>
      </c>
      <c r="M19" s="22"/>
      <c r="N19" s="22"/>
      <c r="O19" s="61"/>
      <c r="P19" s="62"/>
      <c r="Q19" s="62"/>
      <c r="R19" s="62"/>
      <c r="S19" s="62"/>
      <c r="T19" s="62"/>
      <c r="U19" s="62"/>
      <c r="V19" s="62"/>
      <c r="W19" s="96"/>
      <c r="X19" s="69"/>
      <c r="Y19" s="65"/>
      <c r="Z19" s="65"/>
      <c r="AA19" s="65"/>
      <c r="AB19" s="65"/>
      <c r="AC19" s="65"/>
      <c r="AD19" s="65"/>
      <c r="AE19" s="65"/>
      <c r="AF19" s="70"/>
    </row>
    <row r="20" spans="7:32" ht="20.100000000000001" customHeight="1">
      <c r="G20" s="6" t="s">
        <v>331</v>
      </c>
      <c r="H20" s="7">
        <f t="shared" si="0"/>
        <v>504</v>
      </c>
      <c r="J20" s="7">
        <v>480</v>
      </c>
      <c r="L20" s="7">
        <f t="shared" si="1"/>
        <v>504</v>
      </c>
      <c r="M20" s="22"/>
      <c r="N20" s="22"/>
      <c r="O20" s="61"/>
      <c r="P20" s="62"/>
      <c r="Q20" s="62"/>
      <c r="R20" s="62"/>
      <c r="S20" s="62"/>
      <c r="T20" s="62"/>
      <c r="U20" s="62"/>
      <c r="V20" s="62"/>
      <c r="W20" s="96"/>
      <c r="X20" s="69"/>
      <c r="Y20" s="65"/>
      <c r="Z20" s="65"/>
      <c r="AA20" s="65"/>
      <c r="AB20" s="65"/>
      <c r="AC20" s="65"/>
      <c r="AD20" s="65"/>
      <c r="AE20" s="65"/>
      <c r="AF20" s="70"/>
    </row>
    <row r="21" spans="7:32" ht="20.100000000000001" customHeight="1">
      <c r="G21" s="6" t="s">
        <v>332</v>
      </c>
      <c r="H21" s="7">
        <f t="shared" si="0"/>
        <v>280</v>
      </c>
      <c r="J21" s="7">
        <v>266</v>
      </c>
      <c r="L21" s="7">
        <f t="shared" si="1"/>
        <v>280</v>
      </c>
      <c r="M21" s="22"/>
      <c r="N21" s="22"/>
      <c r="O21" s="61"/>
      <c r="P21" s="62"/>
      <c r="Q21" s="62"/>
      <c r="R21" s="62"/>
      <c r="S21" s="62"/>
      <c r="T21" s="62"/>
      <c r="U21" s="62"/>
      <c r="V21" s="62"/>
      <c r="W21" s="96"/>
      <c r="X21" s="69"/>
      <c r="Y21" s="65"/>
      <c r="Z21" s="65"/>
      <c r="AA21" s="65"/>
      <c r="AB21" s="65"/>
      <c r="AC21" s="65"/>
      <c r="AD21" s="65"/>
      <c r="AE21" s="65"/>
      <c r="AF21" s="70"/>
    </row>
    <row r="22" spans="7:32" ht="20.100000000000001" customHeight="1">
      <c r="G22" s="6" t="s">
        <v>333</v>
      </c>
      <c r="H22" s="7">
        <f t="shared" si="0"/>
        <v>622</v>
      </c>
      <c r="J22" s="7">
        <v>592</v>
      </c>
      <c r="L22" s="7">
        <f t="shared" si="1"/>
        <v>622</v>
      </c>
      <c r="M22" s="22"/>
      <c r="N22" s="22"/>
      <c r="O22" s="61"/>
      <c r="P22" s="62"/>
      <c r="Q22" s="62"/>
      <c r="R22" s="62"/>
      <c r="S22" s="62"/>
      <c r="T22" s="62"/>
      <c r="U22" s="62"/>
      <c r="V22" s="62"/>
      <c r="W22" s="96"/>
      <c r="X22" s="69"/>
      <c r="Y22" s="65"/>
      <c r="Z22" s="65"/>
      <c r="AA22" s="65"/>
      <c r="AB22" s="65"/>
      <c r="AC22" s="65"/>
      <c r="AD22" s="65"/>
      <c r="AE22" s="65"/>
      <c r="AF22" s="70"/>
    </row>
    <row r="23" spans="7:32" ht="20.100000000000001" customHeight="1">
      <c r="G23" s="6" t="s">
        <v>334</v>
      </c>
      <c r="H23" s="7">
        <f t="shared" si="0"/>
        <v>534</v>
      </c>
      <c r="J23" s="7">
        <v>508</v>
      </c>
      <c r="L23" s="7">
        <f t="shared" si="1"/>
        <v>534</v>
      </c>
      <c r="M23" s="22"/>
      <c r="N23" s="22"/>
      <c r="O23" s="61"/>
      <c r="P23" s="62"/>
      <c r="Q23" s="62"/>
      <c r="R23" s="62"/>
      <c r="S23" s="62"/>
      <c r="T23" s="62"/>
      <c r="U23" s="62"/>
      <c r="V23" s="62"/>
      <c r="W23" s="96"/>
      <c r="X23" s="69"/>
      <c r="Y23" s="65"/>
      <c r="Z23" s="65"/>
      <c r="AA23" s="65"/>
      <c r="AB23" s="65"/>
      <c r="AC23" s="65"/>
      <c r="AD23" s="65"/>
      <c r="AE23" s="65"/>
      <c r="AF23" s="70"/>
    </row>
    <row r="24" spans="7:32" ht="20.100000000000001" customHeight="1">
      <c r="G24" s="6" t="s">
        <v>335</v>
      </c>
      <c r="H24" s="7">
        <f t="shared" si="0"/>
        <v>699</v>
      </c>
      <c r="J24" s="7">
        <v>665</v>
      </c>
      <c r="L24" s="7">
        <f t="shared" si="1"/>
        <v>699</v>
      </c>
      <c r="M24" s="22"/>
      <c r="N24" s="22"/>
      <c r="O24" s="61"/>
      <c r="P24" s="62"/>
      <c r="Q24" s="62"/>
      <c r="R24" s="62"/>
      <c r="S24" s="62"/>
      <c r="T24" s="62"/>
      <c r="U24" s="62"/>
      <c r="V24" s="62"/>
      <c r="W24" s="96"/>
      <c r="X24" s="69"/>
      <c r="Y24" s="65"/>
      <c r="Z24" s="65"/>
      <c r="AA24" s="65"/>
      <c r="AB24" s="65"/>
      <c r="AC24" s="65"/>
      <c r="AD24" s="65"/>
      <c r="AE24" s="65"/>
      <c r="AF24" s="70"/>
    </row>
    <row r="25" spans="7:32" ht="20.100000000000001" customHeight="1">
      <c r="G25" s="6" t="s">
        <v>336</v>
      </c>
      <c r="H25" s="7">
        <f t="shared" si="0"/>
        <v>699</v>
      </c>
      <c r="J25" s="7">
        <v>665</v>
      </c>
      <c r="L25" s="7">
        <f t="shared" si="1"/>
        <v>699</v>
      </c>
      <c r="M25" s="22"/>
      <c r="N25" s="22"/>
      <c r="O25" s="61"/>
      <c r="P25" s="62"/>
      <c r="Q25" s="62"/>
      <c r="R25" s="62"/>
      <c r="S25" s="62"/>
      <c r="T25" s="62"/>
      <c r="U25" s="62"/>
      <c r="V25" s="62"/>
      <c r="W25" s="96"/>
      <c r="X25" s="69"/>
      <c r="Y25" s="65"/>
      <c r="Z25" s="65"/>
      <c r="AA25" s="65"/>
      <c r="AB25" s="65"/>
      <c r="AC25" s="65"/>
      <c r="AD25" s="65"/>
      <c r="AE25" s="65"/>
      <c r="AF25" s="70"/>
    </row>
    <row r="26" spans="7:32" ht="20.100000000000001" customHeight="1">
      <c r="G26" s="6" t="s">
        <v>337</v>
      </c>
      <c r="H26" s="7">
        <f t="shared" si="0"/>
        <v>699</v>
      </c>
      <c r="J26" s="7">
        <v>665</v>
      </c>
      <c r="L26" s="7">
        <f t="shared" si="1"/>
        <v>699</v>
      </c>
      <c r="M26" s="22"/>
      <c r="N26" s="22"/>
      <c r="O26" s="61"/>
      <c r="P26" s="62"/>
      <c r="Q26" s="62"/>
      <c r="R26" s="62"/>
      <c r="S26" s="62"/>
      <c r="T26" s="62"/>
      <c r="U26" s="62"/>
      <c r="V26" s="62"/>
      <c r="W26" s="96"/>
      <c r="X26" s="69"/>
      <c r="Y26" s="65"/>
      <c r="Z26" s="65"/>
      <c r="AA26" s="65"/>
      <c r="AB26" s="65"/>
      <c r="AC26" s="65"/>
      <c r="AD26" s="65"/>
      <c r="AE26" s="65"/>
      <c r="AF26" s="70"/>
    </row>
    <row r="27" spans="7:32" ht="20.100000000000001" customHeight="1">
      <c r="G27" s="6" t="s">
        <v>338</v>
      </c>
      <c r="H27" s="7">
        <f t="shared" si="0"/>
        <v>687</v>
      </c>
      <c r="J27" s="7">
        <v>654</v>
      </c>
      <c r="L27" s="7">
        <f t="shared" si="1"/>
        <v>687</v>
      </c>
      <c r="M27" s="22"/>
      <c r="N27" s="22"/>
      <c r="O27" s="61"/>
      <c r="P27" s="62"/>
      <c r="Q27" s="62"/>
      <c r="R27" s="62"/>
      <c r="S27" s="62"/>
      <c r="T27" s="62"/>
      <c r="U27" s="62"/>
      <c r="V27" s="62"/>
      <c r="W27" s="96"/>
      <c r="X27" s="69"/>
      <c r="Y27" s="65"/>
      <c r="Z27" s="65"/>
      <c r="AA27" s="65"/>
      <c r="AB27" s="65"/>
      <c r="AC27" s="65"/>
      <c r="AD27" s="65"/>
      <c r="AE27" s="65"/>
      <c r="AF27" s="70"/>
    </row>
    <row r="28" spans="7:32" ht="20.100000000000001" customHeight="1">
      <c r="G28" s="6" t="s">
        <v>339</v>
      </c>
      <c r="H28" s="7">
        <f t="shared" si="0"/>
        <v>699</v>
      </c>
      <c r="J28" s="7">
        <v>665</v>
      </c>
      <c r="L28" s="7">
        <f t="shared" si="1"/>
        <v>699</v>
      </c>
      <c r="M28" s="22"/>
      <c r="N28" s="22"/>
      <c r="O28" s="61"/>
      <c r="P28" s="62"/>
      <c r="Q28" s="62"/>
      <c r="R28" s="62"/>
      <c r="S28" s="62"/>
      <c r="T28" s="62"/>
      <c r="U28" s="62"/>
      <c r="V28" s="62"/>
      <c r="W28" s="96"/>
      <c r="X28" s="69"/>
      <c r="Y28" s="65"/>
      <c r="Z28" s="65"/>
      <c r="AA28" s="65"/>
      <c r="AB28" s="65"/>
      <c r="AC28" s="65"/>
      <c r="AD28" s="65"/>
      <c r="AE28" s="65"/>
      <c r="AF28" s="70"/>
    </row>
    <row r="29" spans="7:32" ht="20.100000000000001" customHeight="1">
      <c r="G29" s="6" t="s">
        <v>340</v>
      </c>
      <c r="H29" s="7">
        <f t="shared" si="0"/>
        <v>658</v>
      </c>
      <c r="J29" s="7">
        <v>626</v>
      </c>
      <c r="L29" s="7">
        <f t="shared" si="1"/>
        <v>658</v>
      </c>
      <c r="M29" s="22"/>
      <c r="N29" s="22"/>
      <c r="O29" s="61"/>
      <c r="P29" s="62"/>
      <c r="Q29" s="62"/>
      <c r="R29" s="62"/>
      <c r="S29" s="62"/>
      <c r="T29" s="62"/>
      <c r="U29" s="62"/>
      <c r="V29" s="62"/>
      <c r="W29" s="96"/>
      <c r="X29" s="69"/>
      <c r="Y29" s="65"/>
      <c r="Z29" s="65"/>
      <c r="AA29" s="65"/>
      <c r="AB29" s="65"/>
      <c r="AC29" s="65"/>
      <c r="AD29" s="65"/>
      <c r="AE29" s="65"/>
      <c r="AF29" s="70"/>
    </row>
    <row r="30" spans="7:32" ht="20.100000000000001" customHeight="1">
      <c r="G30" s="6" t="s">
        <v>341</v>
      </c>
      <c r="H30" s="7">
        <f t="shared" si="0"/>
        <v>687</v>
      </c>
      <c r="J30" s="7">
        <v>654</v>
      </c>
      <c r="L30" s="7">
        <f t="shared" si="1"/>
        <v>687</v>
      </c>
      <c r="M30" s="22"/>
      <c r="N30" s="22"/>
      <c r="O30" s="61"/>
      <c r="P30" s="62"/>
      <c r="Q30" s="62"/>
      <c r="R30" s="62"/>
      <c r="S30" s="62"/>
      <c r="T30" s="62"/>
      <c r="U30" s="62"/>
      <c r="V30" s="62"/>
      <c r="W30" s="96"/>
      <c r="X30" s="69"/>
      <c r="Y30" s="65"/>
      <c r="Z30" s="65"/>
      <c r="AA30" s="65"/>
      <c r="AB30" s="65"/>
      <c r="AC30" s="65"/>
      <c r="AD30" s="65"/>
      <c r="AE30" s="65"/>
      <c r="AF30" s="70"/>
    </row>
    <row r="31" spans="7:32" ht="20.100000000000001" customHeight="1">
      <c r="G31" s="6" t="s">
        <v>342</v>
      </c>
      <c r="H31" s="7">
        <f t="shared" si="0"/>
        <v>636</v>
      </c>
      <c r="J31" s="7">
        <v>605</v>
      </c>
      <c r="L31" s="7">
        <f t="shared" si="1"/>
        <v>636</v>
      </c>
      <c r="M31" s="22"/>
      <c r="N31" s="22"/>
      <c r="O31" s="61"/>
      <c r="P31" s="62"/>
      <c r="Q31" s="62"/>
      <c r="R31" s="62"/>
      <c r="S31" s="62"/>
      <c r="T31" s="62"/>
      <c r="U31" s="62"/>
      <c r="V31" s="62"/>
      <c r="W31" s="96"/>
      <c r="X31" s="69"/>
      <c r="Y31" s="65"/>
      <c r="Z31" s="65"/>
      <c r="AA31" s="65"/>
      <c r="AB31" s="65"/>
      <c r="AC31" s="65"/>
      <c r="AD31" s="65"/>
      <c r="AE31" s="65"/>
      <c r="AF31" s="70"/>
    </row>
    <row r="32" spans="7:32" ht="20.100000000000001" customHeight="1">
      <c r="G32" s="6" t="s">
        <v>343</v>
      </c>
      <c r="H32" s="7">
        <f t="shared" si="0"/>
        <v>323</v>
      </c>
      <c r="J32" s="7">
        <v>307</v>
      </c>
      <c r="L32" s="7">
        <f t="shared" si="1"/>
        <v>323</v>
      </c>
      <c r="M32" s="22"/>
      <c r="N32" s="22"/>
      <c r="O32" s="61"/>
      <c r="P32" s="62"/>
      <c r="Q32" s="62"/>
      <c r="R32" s="62"/>
      <c r="S32" s="62"/>
      <c r="T32" s="62"/>
      <c r="U32" s="62"/>
      <c r="V32" s="62"/>
      <c r="W32" s="96"/>
      <c r="X32" s="69"/>
      <c r="Y32" s="65"/>
      <c r="Z32" s="65"/>
      <c r="AA32" s="65"/>
      <c r="AB32" s="65"/>
      <c r="AC32" s="65"/>
      <c r="AD32" s="65"/>
      <c r="AE32" s="65"/>
      <c r="AF32" s="70"/>
    </row>
    <row r="33" spans="7:32" ht="20.100000000000001" customHeight="1">
      <c r="G33" s="6" t="s">
        <v>344</v>
      </c>
      <c r="H33" s="7">
        <f t="shared" si="0"/>
        <v>381</v>
      </c>
      <c r="J33" s="7">
        <v>362</v>
      </c>
      <c r="L33" s="7">
        <f t="shared" si="1"/>
        <v>381</v>
      </c>
      <c r="M33" s="22"/>
      <c r="N33" s="22"/>
      <c r="O33" s="61"/>
      <c r="P33" s="62"/>
      <c r="Q33" s="62"/>
      <c r="R33" s="62"/>
      <c r="S33" s="62"/>
      <c r="T33" s="62"/>
      <c r="U33" s="62"/>
      <c r="V33" s="62"/>
      <c r="W33" s="96"/>
      <c r="X33" s="69"/>
      <c r="Y33" s="65"/>
      <c r="Z33" s="65"/>
      <c r="AA33" s="65"/>
      <c r="AB33" s="65"/>
      <c r="AC33" s="65"/>
      <c r="AD33" s="65"/>
      <c r="AE33" s="65"/>
      <c r="AF33" s="70"/>
    </row>
    <row r="34" spans="7:32" ht="20.100000000000001" customHeight="1">
      <c r="G34" s="6" t="s">
        <v>345</v>
      </c>
      <c r="H34" s="7">
        <f t="shared" si="0"/>
        <v>363</v>
      </c>
      <c r="J34" s="7">
        <v>345</v>
      </c>
      <c r="L34" s="7">
        <f t="shared" si="1"/>
        <v>363</v>
      </c>
      <c r="M34" s="22"/>
      <c r="N34" s="22"/>
      <c r="O34" s="61"/>
      <c r="P34" s="62"/>
      <c r="Q34" s="62"/>
      <c r="R34" s="62"/>
      <c r="S34" s="62"/>
      <c r="T34" s="62"/>
      <c r="U34" s="62"/>
      <c r="V34" s="62"/>
      <c r="W34" s="96"/>
      <c r="X34" s="69"/>
      <c r="Y34" s="65"/>
      <c r="Z34" s="65"/>
      <c r="AA34" s="65"/>
      <c r="AB34" s="65"/>
      <c r="AC34" s="65"/>
      <c r="AD34" s="65"/>
      <c r="AE34" s="65"/>
      <c r="AF34" s="70"/>
    </row>
    <row r="35" spans="7:32" ht="20.100000000000001" customHeight="1">
      <c r="G35" s="6" t="s">
        <v>346</v>
      </c>
      <c r="H35" s="7">
        <f t="shared" si="0"/>
        <v>536</v>
      </c>
      <c r="J35" s="7">
        <v>510</v>
      </c>
      <c r="L35" s="7">
        <f t="shared" si="1"/>
        <v>536</v>
      </c>
      <c r="M35" s="22"/>
      <c r="N35" s="22"/>
      <c r="O35" s="61"/>
      <c r="P35" s="62"/>
      <c r="Q35" s="62"/>
      <c r="R35" s="62"/>
      <c r="S35" s="62"/>
      <c r="T35" s="62"/>
      <c r="U35" s="62"/>
      <c r="V35" s="62"/>
      <c r="W35" s="96"/>
      <c r="X35" s="71"/>
      <c r="Y35" s="66"/>
      <c r="Z35" s="66"/>
      <c r="AA35" s="66"/>
      <c r="AB35" s="66"/>
      <c r="AC35" s="66"/>
      <c r="AD35" s="66"/>
      <c r="AE35" s="66"/>
      <c r="AF35" s="72"/>
    </row>
    <row r="36" spans="7:32" ht="20.100000000000001" customHeight="1">
      <c r="J36" s="17"/>
      <c r="L36" s="17"/>
      <c r="M36" s="22"/>
      <c r="N36" s="22"/>
      <c r="O36" s="65"/>
      <c r="P36" s="65"/>
      <c r="Q36" s="65"/>
      <c r="R36" s="65"/>
      <c r="S36" s="65"/>
      <c r="T36" s="65"/>
      <c r="U36" s="65"/>
      <c r="V36" s="65"/>
      <c r="W36" s="65"/>
      <c r="X36" s="22"/>
      <c r="Y36" s="22"/>
      <c r="Z36" s="22"/>
      <c r="AA36" s="22"/>
      <c r="AB36" s="22"/>
      <c r="AC36" s="22"/>
      <c r="AD36" s="22"/>
      <c r="AE36" s="22"/>
      <c r="AF36" s="21"/>
    </row>
    <row r="37" spans="7:32" ht="20.100000000000001" customHeight="1">
      <c r="J37" s="17"/>
      <c r="L37" s="17"/>
      <c r="M37" s="22"/>
      <c r="N37" s="22"/>
      <c r="O37" s="65"/>
      <c r="P37" s="65"/>
      <c r="Q37" s="65"/>
      <c r="R37" s="65"/>
      <c r="S37" s="65"/>
      <c r="T37" s="65"/>
      <c r="U37" s="65"/>
      <c r="V37" s="65"/>
      <c r="W37" s="65"/>
      <c r="X37" s="22"/>
      <c r="Y37" s="22"/>
      <c r="Z37" s="22"/>
      <c r="AA37" s="22"/>
      <c r="AB37" s="22"/>
      <c r="AC37" s="22"/>
      <c r="AD37" s="22"/>
      <c r="AE37" s="22"/>
      <c r="AF37" s="22"/>
    </row>
    <row r="38" spans="7:32" ht="20.100000000000001" customHeight="1">
      <c r="J38" s="17"/>
      <c r="L38" s="17"/>
      <c r="M38" s="22"/>
      <c r="N38" s="22"/>
      <c r="O38" s="65"/>
      <c r="P38" s="65"/>
      <c r="Q38" s="65"/>
      <c r="R38" s="65"/>
      <c r="S38" s="65"/>
      <c r="T38" s="65"/>
      <c r="U38" s="65"/>
      <c r="V38" s="65"/>
      <c r="W38" s="65"/>
      <c r="X38" s="22"/>
      <c r="Y38" s="22"/>
      <c r="Z38" s="22"/>
      <c r="AA38" s="22"/>
      <c r="AB38" s="22"/>
      <c r="AC38" s="22"/>
      <c r="AD38" s="22"/>
      <c r="AE38" s="22"/>
      <c r="AF38" s="22"/>
    </row>
    <row r="39" spans="7:32" ht="20.100000000000001" customHeight="1">
      <c r="J39" s="17"/>
      <c r="L39" s="17"/>
      <c r="M39" s="22"/>
      <c r="N39" s="22"/>
      <c r="O39" s="65"/>
      <c r="P39" s="65"/>
      <c r="Q39" s="65"/>
      <c r="R39" s="65"/>
      <c r="S39" s="65"/>
      <c r="T39" s="65"/>
      <c r="U39" s="65"/>
      <c r="V39" s="65"/>
      <c r="W39" s="65"/>
      <c r="X39" s="22"/>
      <c r="Y39" s="22"/>
      <c r="Z39" s="22"/>
      <c r="AA39" s="22"/>
      <c r="AB39" s="22"/>
      <c r="AC39" s="22"/>
      <c r="AD39" s="22"/>
      <c r="AE39" s="22"/>
      <c r="AF39" s="22"/>
    </row>
    <row r="40" spans="7:32" ht="20.100000000000001" customHeight="1">
      <c r="J40" s="17"/>
      <c r="L40" s="17"/>
      <c r="M40" s="22"/>
      <c r="N40" s="22"/>
      <c r="O40" s="65"/>
      <c r="P40" s="65"/>
      <c r="Q40" s="65"/>
      <c r="R40" s="65"/>
      <c r="S40" s="65"/>
      <c r="T40" s="65"/>
      <c r="U40" s="65"/>
      <c r="V40" s="65"/>
      <c r="W40" s="65"/>
      <c r="X40" s="22"/>
      <c r="Y40" s="22"/>
      <c r="Z40" s="22"/>
      <c r="AA40" s="22"/>
      <c r="AB40" s="22"/>
      <c r="AC40" s="22"/>
      <c r="AD40" s="22"/>
      <c r="AE40" s="22"/>
      <c r="AF40" s="22"/>
    </row>
    <row r="41" spans="7:32" ht="20.100000000000001" customHeight="1">
      <c r="J41" s="17"/>
      <c r="L41" s="17"/>
      <c r="M41" s="22"/>
      <c r="N41" s="22"/>
      <c r="O41" s="65"/>
      <c r="P41" s="65"/>
      <c r="Q41" s="65"/>
      <c r="R41" s="65"/>
      <c r="S41" s="65"/>
      <c r="T41" s="65"/>
      <c r="U41" s="65"/>
      <c r="V41" s="65"/>
      <c r="W41" s="65"/>
      <c r="X41" s="22"/>
      <c r="Y41" s="22"/>
      <c r="Z41" s="22"/>
      <c r="AA41" s="22"/>
      <c r="AB41" s="22"/>
      <c r="AC41" s="22"/>
      <c r="AD41" s="22"/>
      <c r="AE41" s="22"/>
      <c r="AF41" s="22"/>
    </row>
    <row r="42" spans="7:32" ht="20.100000000000001" customHeight="1">
      <c r="J42" s="17"/>
      <c r="L42" s="17"/>
      <c r="M42" s="22"/>
      <c r="N42" s="22"/>
      <c r="O42" s="65"/>
      <c r="P42" s="65"/>
      <c r="Q42" s="65"/>
      <c r="R42" s="65"/>
      <c r="S42" s="65"/>
      <c r="T42" s="65"/>
      <c r="U42" s="65"/>
      <c r="V42" s="65"/>
      <c r="W42" s="65"/>
      <c r="X42" s="22"/>
      <c r="Y42" s="22"/>
      <c r="Z42" s="22"/>
      <c r="AA42" s="22"/>
      <c r="AB42" s="22"/>
      <c r="AC42" s="22"/>
      <c r="AD42" s="22"/>
      <c r="AE42" s="22"/>
      <c r="AF42" s="22"/>
    </row>
    <row r="43" spans="7:32" ht="20.100000000000001" customHeight="1">
      <c r="J43" s="17"/>
      <c r="L43" s="17"/>
      <c r="M43" s="22"/>
      <c r="N43" s="22"/>
      <c r="O43" s="65"/>
      <c r="P43" s="65"/>
      <c r="Q43" s="65"/>
      <c r="R43" s="65"/>
      <c r="S43" s="65"/>
      <c r="T43" s="65"/>
      <c r="U43" s="65"/>
      <c r="V43" s="65"/>
      <c r="W43" s="65"/>
      <c r="X43" s="22"/>
      <c r="Y43" s="22"/>
      <c r="Z43" s="22"/>
      <c r="AA43" s="22"/>
      <c r="AB43" s="22"/>
      <c r="AC43" s="22"/>
      <c r="AD43" s="22"/>
      <c r="AE43" s="22"/>
      <c r="AF43" s="22"/>
    </row>
    <row r="44" spans="7:32" ht="20.100000000000001" customHeight="1">
      <c r="J44" s="17"/>
      <c r="L44" s="17"/>
      <c r="M44" s="22"/>
      <c r="N44" s="22"/>
      <c r="O44" s="65"/>
      <c r="P44" s="65"/>
      <c r="Q44" s="65"/>
      <c r="R44" s="65"/>
      <c r="S44" s="65"/>
      <c r="T44" s="65"/>
      <c r="U44" s="65"/>
      <c r="V44" s="65"/>
      <c r="W44" s="65"/>
      <c r="X44" s="22"/>
      <c r="Y44" s="22"/>
      <c r="Z44" s="22"/>
      <c r="AA44" s="22"/>
      <c r="AB44" s="22"/>
      <c r="AC44" s="22"/>
      <c r="AD44" s="22"/>
      <c r="AE44" s="22"/>
      <c r="AF44" s="22"/>
    </row>
    <row r="45" spans="7:32" ht="20.100000000000001" customHeight="1">
      <c r="J45" s="17"/>
      <c r="L45" s="17"/>
      <c r="M45" s="22"/>
      <c r="N45" s="22"/>
      <c r="O45" s="65"/>
      <c r="P45" s="65"/>
      <c r="Q45" s="65"/>
      <c r="R45" s="65"/>
      <c r="S45" s="65"/>
      <c r="T45" s="65"/>
      <c r="U45" s="65"/>
      <c r="V45" s="65"/>
      <c r="W45" s="65"/>
      <c r="X45" s="22"/>
      <c r="Y45" s="22"/>
      <c r="Z45" s="22"/>
      <c r="AA45" s="22"/>
      <c r="AB45" s="22"/>
      <c r="AC45" s="22"/>
      <c r="AD45" s="22"/>
      <c r="AE45" s="22"/>
      <c r="AF45" s="22"/>
    </row>
    <row r="46" spans="7:32" ht="20.100000000000001" customHeight="1">
      <c r="J46" s="17"/>
      <c r="L46" s="17"/>
      <c r="M46" s="22"/>
      <c r="N46" s="22"/>
      <c r="O46" s="65"/>
      <c r="P46" s="65"/>
      <c r="Q46" s="65"/>
      <c r="R46" s="65"/>
      <c r="S46" s="65"/>
      <c r="T46" s="65"/>
      <c r="U46" s="65"/>
      <c r="V46" s="65"/>
      <c r="W46" s="65"/>
      <c r="X46" s="22"/>
      <c r="Y46" s="22"/>
      <c r="Z46" s="22"/>
      <c r="AA46" s="22"/>
      <c r="AB46" s="22"/>
      <c r="AC46" s="22"/>
      <c r="AD46" s="22"/>
      <c r="AE46" s="22"/>
      <c r="AF46" s="22"/>
    </row>
    <row r="47" spans="7:32" ht="20.100000000000001" customHeight="1">
      <c r="J47" s="17"/>
      <c r="L47" s="17"/>
      <c r="M47" s="22"/>
      <c r="N47" s="22"/>
      <c r="O47" s="65"/>
      <c r="P47" s="65"/>
      <c r="Q47" s="65"/>
      <c r="R47" s="65"/>
      <c r="S47" s="65"/>
      <c r="T47" s="65"/>
      <c r="U47" s="65"/>
      <c r="V47" s="65"/>
      <c r="W47" s="65"/>
      <c r="X47" s="22"/>
      <c r="Y47" s="22"/>
      <c r="Z47" s="22"/>
      <c r="AA47" s="22"/>
      <c r="AB47" s="22"/>
      <c r="AC47" s="22"/>
      <c r="AD47" s="22"/>
      <c r="AE47" s="22"/>
      <c r="AF47" s="22"/>
    </row>
    <row r="48" spans="7:32" ht="20.100000000000001" customHeight="1">
      <c r="J48" s="17"/>
      <c r="L48" s="17"/>
      <c r="M48" s="22"/>
      <c r="N48" s="22"/>
      <c r="O48" s="65"/>
      <c r="P48" s="65"/>
      <c r="Q48" s="65"/>
      <c r="R48" s="65"/>
      <c r="S48" s="65"/>
      <c r="T48" s="65"/>
      <c r="U48" s="65"/>
      <c r="V48" s="65"/>
      <c r="W48" s="65"/>
      <c r="X48" s="22"/>
      <c r="Y48" s="22"/>
      <c r="Z48" s="22"/>
      <c r="AA48" s="22"/>
      <c r="AB48" s="22"/>
      <c r="AC48" s="22"/>
      <c r="AD48" s="22"/>
      <c r="AE48" s="22"/>
      <c r="AF48" s="22"/>
    </row>
    <row r="49" spans="10:32" ht="20.100000000000001" customHeight="1">
      <c r="J49" s="17"/>
      <c r="L49" s="17"/>
      <c r="M49" s="22"/>
      <c r="N49" s="22"/>
      <c r="O49" s="65"/>
      <c r="P49" s="65"/>
      <c r="Q49" s="65"/>
      <c r="R49" s="65"/>
      <c r="S49" s="65"/>
      <c r="T49" s="65"/>
      <c r="U49" s="65"/>
      <c r="V49" s="65"/>
      <c r="W49" s="65"/>
      <c r="X49" s="22"/>
      <c r="Y49" s="22"/>
      <c r="Z49" s="22"/>
      <c r="AA49" s="22"/>
      <c r="AB49" s="22"/>
      <c r="AC49" s="22"/>
      <c r="AD49" s="22"/>
      <c r="AE49" s="22"/>
      <c r="AF49" s="22"/>
    </row>
    <row r="50" spans="10:32" ht="20.100000000000001" customHeight="1">
      <c r="J50" s="17"/>
      <c r="L50" s="17"/>
      <c r="M50" s="22"/>
      <c r="N50" s="22"/>
      <c r="O50" s="65"/>
      <c r="P50" s="65"/>
      <c r="Q50" s="65"/>
      <c r="R50" s="65"/>
      <c r="S50" s="65"/>
      <c r="T50" s="65"/>
      <c r="U50" s="65"/>
      <c r="V50" s="65"/>
      <c r="W50" s="65"/>
      <c r="X50" s="22"/>
      <c r="Y50" s="22"/>
      <c r="Z50" s="22"/>
      <c r="AA50" s="22"/>
      <c r="AB50" s="22"/>
      <c r="AC50" s="22"/>
      <c r="AD50" s="22"/>
      <c r="AE50" s="22"/>
      <c r="AF50" s="22"/>
    </row>
    <row r="51" spans="10:32" ht="20.100000000000001" customHeight="1">
      <c r="J51" s="17"/>
      <c r="L51" s="17"/>
      <c r="M51" s="22"/>
      <c r="N51" s="22"/>
      <c r="O51" s="65"/>
      <c r="P51" s="65"/>
      <c r="Q51" s="65"/>
      <c r="R51" s="65"/>
      <c r="S51" s="65"/>
      <c r="T51" s="65"/>
      <c r="U51" s="65"/>
      <c r="V51" s="65"/>
      <c r="W51" s="65"/>
      <c r="X51" s="22"/>
      <c r="Y51" s="22"/>
      <c r="Z51" s="22"/>
      <c r="AA51" s="22"/>
      <c r="AB51" s="22"/>
      <c r="AC51" s="22"/>
      <c r="AD51" s="22"/>
      <c r="AE51" s="22"/>
      <c r="AF51" s="22"/>
    </row>
    <row r="52" spans="10:32" ht="20.100000000000001" customHeight="1">
      <c r="J52" s="17"/>
      <c r="L52" s="17"/>
      <c r="M52" s="22"/>
      <c r="N52" s="22"/>
      <c r="O52" s="65"/>
      <c r="P52" s="65"/>
      <c r="Q52" s="65"/>
      <c r="R52" s="65"/>
      <c r="S52" s="65"/>
      <c r="T52" s="65"/>
      <c r="U52" s="65"/>
      <c r="V52" s="65"/>
      <c r="W52" s="65"/>
      <c r="X52" s="22"/>
      <c r="Y52" s="22"/>
      <c r="Z52" s="22"/>
      <c r="AA52" s="22"/>
      <c r="AB52" s="22"/>
      <c r="AC52" s="22"/>
      <c r="AD52" s="22"/>
      <c r="AE52" s="22"/>
      <c r="AF52" s="22"/>
    </row>
    <row r="53" spans="10:32" ht="20.100000000000001" customHeight="1">
      <c r="J53" s="17"/>
      <c r="L53" s="17"/>
      <c r="M53" s="22"/>
      <c r="N53" s="22"/>
      <c r="O53" s="65"/>
      <c r="P53" s="65"/>
      <c r="Q53" s="65"/>
      <c r="R53" s="65"/>
      <c r="S53" s="65"/>
      <c r="T53" s="65"/>
      <c r="U53" s="65"/>
      <c r="V53" s="65"/>
      <c r="W53" s="65"/>
      <c r="X53" s="22"/>
      <c r="Y53" s="22"/>
      <c r="Z53" s="22"/>
      <c r="AA53" s="22"/>
      <c r="AB53" s="22"/>
      <c r="AC53" s="22"/>
      <c r="AD53" s="22"/>
      <c r="AE53" s="22"/>
      <c r="AF53" s="22"/>
    </row>
    <row r="54" spans="10:32" ht="20.100000000000001" customHeight="1">
      <c r="J54" s="17"/>
      <c r="L54" s="17"/>
      <c r="M54" s="22"/>
      <c r="N54" s="22"/>
      <c r="O54" s="65"/>
      <c r="P54" s="65"/>
      <c r="Q54" s="65"/>
      <c r="R54" s="65"/>
      <c r="S54" s="65"/>
      <c r="T54" s="65"/>
      <c r="U54" s="65"/>
      <c r="V54" s="65"/>
      <c r="W54" s="65"/>
      <c r="X54" s="22"/>
      <c r="Y54" s="22"/>
      <c r="Z54" s="22"/>
      <c r="AA54" s="22"/>
      <c r="AB54" s="22"/>
      <c r="AC54" s="22"/>
      <c r="AD54" s="22"/>
      <c r="AE54" s="22"/>
      <c r="AF54" s="22"/>
    </row>
    <row r="55" spans="10:32" ht="20.100000000000001" customHeight="1">
      <c r="J55" s="17"/>
      <c r="L55" s="17"/>
      <c r="M55" s="22"/>
      <c r="N55" s="22"/>
      <c r="O55" s="65"/>
      <c r="P55" s="65"/>
      <c r="Q55" s="65"/>
      <c r="R55" s="65"/>
      <c r="S55" s="65"/>
      <c r="T55" s="65"/>
      <c r="U55" s="65"/>
      <c r="V55" s="65"/>
      <c r="W55" s="65"/>
      <c r="X55" s="22"/>
      <c r="Y55" s="22"/>
      <c r="Z55" s="22"/>
      <c r="AA55" s="22"/>
      <c r="AB55" s="22"/>
      <c r="AC55" s="22"/>
      <c r="AD55" s="22"/>
      <c r="AE55" s="22"/>
      <c r="AF55" s="22"/>
    </row>
    <row r="56" spans="10:32" ht="20.100000000000001" customHeight="1">
      <c r="J56" s="17"/>
      <c r="L56" s="17"/>
      <c r="M56" s="22"/>
      <c r="N56" s="22"/>
      <c r="O56" s="65"/>
      <c r="P56" s="65"/>
      <c r="Q56" s="65"/>
      <c r="R56" s="65"/>
      <c r="S56" s="65"/>
      <c r="T56" s="65"/>
      <c r="U56" s="65"/>
      <c r="V56" s="65"/>
      <c r="W56" s="65"/>
      <c r="X56" s="22"/>
      <c r="Y56" s="22"/>
      <c r="Z56" s="22"/>
      <c r="AA56" s="22"/>
      <c r="AB56" s="22"/>
      <c r="AC56" s="22"/>
      <c r="AD56" s="22"/>
      <c r="AE56" s="22"/>
      <c r="AF56" s="22"/>
    </row>
    <row r="57" spans="10:32" ht="20.100000000000001" customHeight="1">
      <c r="J57" s="17"/>
      <c r="L57" s="17"/>
      <c r="M57" s="22"/>
      <c r="N57" s="22"/>
      <c r="O57" s="65"/>
      <c r="P57" s="65"/>
      <c r="Q57" s="65"/>
      <c r="R57" s="65"/>
      <c r="S57" s="65"/>
      <c r="T57" s="65"/>
      <c r="U57" s="65"/>
      <c r="V57" s="65"/>
      <c r="W57" s="65"/>
      <c r="X57" s="22"/>
      <c r="Y57" s="22"/>
      <c r="Z57" s="22"/>
      <c r="AA57" s="22"/>
      <c r="AB57" s="22"/>
      <c r="AC57" s="22"/>
      <c r="AD57" s="22"/>
      <c r="AE57" s="22"/>
      <c r="AF57" s="22"/>
    </row>
    <row r="58" spans="10:32" ht="20.100000000000001" customHeight="1">
      <c r="J58" s="17"/>
      <c r="L58" s="17"/>
      <c r="M58" s="22"/>
      <c r="N58" s="22"/>
      <c r="O58" s="65"/>
      <c r="P58" s="65"/>
      <c r="Q58" s="65"/>
      <c r="R58" s="65"/>
      <c r="S58" s="65"/>
      <c r="T58" s="65"/>
      <c r="U58" s="65"/>
      <c r="V58" s="65"/>
      <c r="W58" s="65"/>
      <c r="X58" s="22"/>
      <c r="Y58" s="22"/>
      <c r="Z58" s="22"/>
      <c r="AA58" s="22"/>
      <c r="AB58" s="22"/>
      <c r="AC58" s="22"/>
      <c r="AD58" s="22"/>
      <c r="AE58" s="22"/>
      <c r="AF58" s="22"/>
    </row>
    <row r="59" spans="10:32" ht="20.100000000000001" customHeight="1">
      <c r="J59" s="17"/>
      <c r="L59" s="17"/>
      <c r="M59" s="22"/>
      <c r="N59" s="22"/>
      <c r="O59" s="65"/>
      <c r="P59" s="65"/>
      <c r="Q59" s="65"/>
      <c r="R59" s="65"/>
      <c r="S59" s="65"/>
      <c r="T59" s="65"/>
      <c r="U59" s="65"/>
      <c r="V59" s="65"/>
      <c r="W59" s="65"/>
      <c r="X59" s="22"/>
      <c r="Y59" s="22"/>
      <c r="Z59" s="22"/>
      <c r="AA59" s="22"/>
      <c r="AB59" s="22"/>
      <c r="AC59" s="22"/>
      <c r="AD59" s="22"/>
      <c r="AE59" s="22"/>
      <c r="AF59" s="22"/>
    </row>
    <row r="60" spans="10:32" ht="20.100000000000001" customHeight="1">
      <c r="J60" s="17"/>
      <c r="L60" s="17"/>
      <c r="M60" s="22"/>
      <c r="N60" s="22"/>
      <c r="O60" s="65"/>
      <c r="P60" s="65"/>
      <c r="Q60" s="65"/>
      <c r="R60" s="65"/>
      <c r="S60" s="65"/>
      <c r="T60" s="65"/>
      <c r="U60" s="65"/>
      <c r="V60" s="65"/>
      <c r="W60" s="65"/>
      <c r="X60" s="22"/>
      <c r="Y60" s="22"/>
      <c r="Z60" s="22"/>
      <c r="AA60" s="22"/>
      <c r="AB60" s="22"/>
      <c r="AC60" s="22"/>
      <c r="AD60" s="22"/>
      <c r="AE60" s="22"/>
      <c r="AF60" s="22"/>
    </row>
    <row r="61" spans="10:32" ht="20.100000000000001" customHeight="1">
      <c r="J61" s="17"/>
      <c r="L61" s="17"/>
      <c r="M61" s="22"/>
      <c r="N61" s="22"/>
      <c r="O61" s="65"/>
      <c r="P61" s="65"/>
      <c r="Q61" s="65"/>
      <c r="R61" s="65"/>
      <c r="S61" s="65"/>
      <c r="T61" s="65"/>
      <c r="U61" s="65"/>
      <c r="V61" s="65"/>
      <c r="W61" s="65"/>
      <c r="X61" s="22"/>
      <c r="Y61" s="22"/>
      <c r="Z61" s="22"/>
      <c r="AA61" s="22"/>
      <c r="AB61" s="22"/>
      <c r="AC61" s="22"/>
      <c r="AD61" s="22"/>
      <c r="AE61" s="22"/>
      <c r="AF61" s="22"/>
    </row>
    <row r="62" spans="10:32" ht="20.100000000000001" customHeight="1">
      <c r="J62" s="17"/>
      <c r="L62" s="17"/>
      <c r="M62" s="22"/>
      <c r="N62" s="22"/>
      <c r="O62" s="65"/>
      <c r="P62" s="65"/>
      <c r="Q62" s="65"/>
      <c r="R62" s="65"/>
      <c r="S62" s="65"/>
      <c r="T62" s="65"/>
      <c r="U62" s="65"/>
      <c r="V62" s="65"/>
      <c r="W62" s="65"/>
      <c r="X62" s="22"/>
      <c r="Y62" s="22"/>
      <c r="Z62" s="22"/>
      <c r="AA62" s="22"/>
      <c r="AB62" s="22"/>
      <c r="AC62" s="22"/>
      <c r="AD62" s="22"/>
      <c r="AE62" s="22"/>
      <c r="AF62" s="22"/>
    </row>
    <row r="63" spans="10:32" ht="20.100000000000001" customHeight="1">
      <c r="J63" s="17"/>
      <c r="L63" s="17"/>
      <c r="M63" s="22"/>
      <c r="N63" s="22"/>
      <c r="O63" s="65"/>
      <c r="P63" s="65"/>
      <c r="Q63" s="65"/>
      <c r="R63" s="65"/>
      <c r="S63" s="65"/>
      <c r="T63" s="65"/>
      <c r="U63" s="65"/>
      <c r="V63" s="65"/>
      <c r="W63" s="65"/>
      <c r="X63" s="22"/>
      <c r="Y63" s="22"/>
      <c r="Z63" s="22"/>
      <c r="AA63" s="22"/>
      <c r="AB63" s="22"/>
      <c r="AC63" s="22"/>
      <c r="AD63" s="22"/>
      <c r="AE63" s="22"/>
      <c r="AF63" s="22"/>
    </row>
    <row r="64" spans="10:32" ht="20.100000000000001" customHeight="1">
      <c r="J64" s="17"/>
      <c r="L64" s="17"/>
      <c r="M64" s="22"/>
      <c r="N64" s="22"/>
      <c r="O64" s="65"/>
      <c r="P64" s="65"/>
      <c r="Q64" s="65"/>
      <c r="R64" s="65"/>
      <c r="S64" s="65"/>
      <c r="T64" s="65"/>
      <c r="U64" s="65"/>
      <c r="V64" s="65"/>
      <c r="W64" s="65"/>
      <c r="X64" s="22"/>
      <c r="Y64" s="22"/>
      <c r="Z64" s="22"/>
      <c r="AA64" s="22"/>
      <c r="AB64" s="22"/>
      <c r="AC64" s="22"/>
      <c r="AD64" s="22"/>
      <c r="AE64" s="22"/>
      <c r="AF64" s="22"/>
    </row>
    <row r="65" spans="10:32" ht="20.100000000000001" customHeight="1">
      <c r="J65" s="17"/>
      <c r="L65" s="17"/>
      <c r="M65" s="22"/>
      <c r="N65" s="22"/>
      <c r="O65" s="65"/>
      <c r="P65" s="65"/>
      <c r="Q65" s="65"/>
      <c r="R65" s="65"/>
      <c r="S65" s="65"/>
      <c r="T65" s="65"/>
      <c r="U65" s="65"/>
      <c r="V65" s="65"/>
      <c r="W65" s="65"/>
      <c r="X65" s="22"/>
      <c r="Y65" s="22"/>
      <c r="Z65" s="22"/>
      <c r="AA65" s="22"/>
      <c r="AB65" s="22"/>
      <c r="AC65" s="22"/>
      <c r="AD65" s="22"/>
      <c r="AE65" s="22"/>
      <c r="AF65" s="22"/>
    </row>
    <row r="66" spans="10:32" ht="20.100000000000001" customHeight="1">
      <c r="J66" s="17"/>
      <c r="L66" s="17"/>
      <c r="M66" s="22"/>
      <c r="N66" s="22"/>
      <c r="O66" s="65"/>
      <c r="P66" s="65"/>
      <c r="Q66" s="65"/>
      <c r="R66" s="65"/>
      <c r="S66" s="65"/>
      <c r="T66" s="65"/>
      <c r="U66" s="65"/>
      <c r="V66" s="65"/>
      <c r="W66" s="65"/>
      <c r="X66" s="22"/>
      <c r="Y66" s="22"/>
      <c r="Z66" s="22"/>
      <c r="AA66" s="22"/>
      <c r="AB66" s="22"/>
      <c r="AC66" s="22"/>
      <c r="AD66" s="22"/>
      <c r="AE66" s="22"/>
      <c r="AF66" s="22"/>
    </row>
    <row r="67" spans="10:32" ht="20.100000000000001" customHeight="1">
      <c r="J67" s="17"/>
      <c r="L67" s="17"/>
      <c r="M67" s="22"/>
      <c r="N67" s="22"/>
      <c r="O67" s="65"/>
      <c r="P67" s="65"/>
      <c r="Q67" s="65"/>
      <c r="R67" s="65"/>
      <c r="S67" s="65"/>
      <c r="T67" s="65"/>
      <c r="U67" s="65"/>
      <c r="V67" s="65"/>
      <c r="W67" s="65"/>
      <c r="X67" s="22"/>
      <c r="Y67" s="22"/>
      <c r="Z67" s="22"/>
      <c r="AA67" s="22"/>
      <c r="AB67" s="22"/>
      <c r="AC67" s="22"/>
      <c r="AD67" s="22"/>
      <c r="AE67" s="22"/>
      <c r="AF67" s="22"/>
    </row>
    <row r="68" spans="10:32" ht="20.100000000000001" customHeight="1">
      <c r="J68" s="17"/>
      <c r="L68" s="17"/>
      <c r="M68" s="22"/>
      <c r="N68" s="22"/>
      <c r="O68" s="65"/>
      <c r="P68" s="65"/>
      <c r="Q68" s="65"/>
      <c r="R68" s="65"/>
      <c r="S68" s="65"/>
      <c r="T68" s="65"/>
      <c r="U68" s="65"/>
      <c r="V68" s="65"/>
      <c r="W68" s="65"/>
      <c r="X68" s="22"/>
      <c r="Y68" s="22"/>
      <c r="Z68" s="22"/>
      <c r="AA68" s="22"/>
      <c r="AB68" s="22"/>
      <c r="AC68" s="22"/>
      <c r="AD68" s="22"/>
      <c r="AE68" s="22"/>
      <c r="AF68" s="22"/>
    </row>
    <row r="69" spans="10:32" ht="20.100000000000001" customHeight="1">
      <c r="J69" s="17"/>
      <c r="L69" s="17"/>
      <c r="M69" s="22"/>
      <c r="N69" s="22"/>
      <c r="O69" s="65"/>
      <c r="P69" s="65"/>
      <c r="Q69" s="65"/>
      <c r="R69" s="65"/>
      <c r="S69" s="65"/>
      <c r="T69" s="65"/>
      <c r="U69" s="65"/>
      <c r="V69" s="65"/>
      <c r="W69" s="65"/>
      <c r="X69" s="22"/>
      <c r="Y69" s="22"/>
      <c r="Z69" s="22"/>
      <c r="AA69" s="22"/>
      <c r="AB69" s="22"/>
      <c r="AC69" s="22"/>
      <c r="AD69" s="22"/>
      <c r="AE69" s="22"/>
      <c r="AF69" s="22"/>
    </row>
    <row r="70" spans="10:32" ht="20.100000000000001" customHeight="1">
      <c r="J70" s="17"/>
      <c r="L70" s="17"/>
      <c r="M70" s="22"/>
      <c r="N70" s="22"/>
      <c r="O70" s="65"/>
      <c r="P70" s="65"/>
      <c r="Q70" s="65"/>
      <c r="R70" s="65"/>
      <c r="S70" s="65"/>
      <c r="T70" s="65"/>
      <c r="U70" s="65"/>
      <c r="V70" s="65"/>
      <c r="W70" s="65"/>
      <c r="X70" s="22"/>
      <c r="Y70" s="22"/>
      <c r="Z70" s="22"/>
      <c r="AA70" s="22"/>
      <c r="AB70" s="22"/>
      <c r="AC70" s="22"/>
      <c r="AD70" s="22"/>
      <c r="AE70" s="22"/>
      <c r="AF70" s="22"/>
    </row>
    <row r="71" spans="10:32" ht="20.100000000000001" customHeight="1">
      <c r="J71" s="17"/>
      <c r="L71" s="17"/>
      <c r="M71" s="22"/>
      <c r="N71" s="22"/>
      <c r="O71" s="65"/>
      <c r="P71" s="65"/>
      <c r="Q71" s="65"/>
      <c r="R71" s="65"/>
      <c r="S71" s="65"/>
      <c r="T71" s="65"/>
      <c r="U71" s="65"/>
      <c r="V71" s="65"/>
      <c r="W71" s="65"/>
      <c r="X71" s="22"/>
      <c r="Y71" s="22"/>
      <c r="Z71" s="22"/>
      <c r="AA71" s="22"/>
      <c r="AB71" s="22"/>
      <c r="AC71" s="22"/>
      <c r="AD71" s="22"/>
      <c r="AE71" s="22"/>
      <c r="AF71" s="22"/>
    </row>
    <row r="72" spans="10:32" ht="20.100000000000001" customHeight="1">
      <c r="J72" s="17"/>
      <c r="L72" s="17"/>
      <c r="M72" s="22"/>
      <c r="N72" s="22"/>
      <c r="O72" s="65"/>
      <c r="P72" s="65"/>
      <c r="Q72" s="65"/>
      <c r="R72" s="65"/>
      <c r="S72" s="65"/>
      <c r="T72" s="65"/>
      <c r="U72" s="65"/>
      <c r="V72" s="65"/>
      <c r="W72" s="65"/>
      <c r="X72" s="22"/>
      <c r="Y72" s="22"/>
      <c r="Z72" s="22"/>
      <c r="AA72" s="22"/>
      <c r="AB72" s="22"/>
      <c r="AC72" s="22"/>
      <c r="AD72" s="22"/>
      <c r="AE72" s="22"/>
      <c r="AF72" s="22"/>
    </row>
    <row r="73" spans="10:32" ht="20.100000000000001" customHeight="1">
      <c r="J73" s="17"/>
      <c r="L73" s="17"/>
      <c r="M73" s="22"/>
      <c r="N73" s="22"/>
      <c r="O73" s="65"/>
      <c r="P73" s="65"/>
      <c r="Q73" s="65"/>
      <c r="R73" s="65"/>
      <c r="S73" s="65"/>
      <c r="T73" s="65"/>
      <c r="U73" s="65"/>
      <c r="V73" s="65"/>
      <c r="W73" s="65"/>
      <c r="X73" s="22"/>
      <c r="Y73" s="22"/>
      <c r="Z73" s="22"/>
      <c r="AA73" s="22"/>
      <c r="AB73" s="22"/>
      <c r="AC73" s="22"/>
      <c r="AD73" s="22"/>
      <c r="AE73" s="22"/>
      <c r="AF73" s="22"/>
    </row>
    <row r="74" spans="10:32" ht="20.100000000000001" customHeight="1">
      <c r="J74" s="17"/>
      <c r="L74" s="17"/>
      <c r="M74" s="22"/>
      <c r="N74" s="22"/>
      <c r="O74" s="65"/>
      <c r="P74" s="65"/>
      <c r="Q74" s="65"/>
      <c r="R74" s="65"/>
      <c r="S74" s="65"/>
      <c r="T74" s="65"/>
      <c r="U74" s="65"/>
      <c r="V74" s="65"/>
      <c r="W74" s="65"/>
      <c r="X74" s="22"/>
      <c r="Y74" s="22"/>
      <c r="Z74" s="22"/>
      <c r="AA74" s="22"/>
      <c r="AB74" s="22"/>
      <c r="AC74" s="22"/>
      <c r="AD74" s="22"/>
      <c r="AE74" s="22"/>
      <c r="AF74" s="22"/>
    </row>
    <row r="75" spans="10:32" ht="20.100000000000001" customHeight="1">
      <c r="J75" s="17"/>
      <c r="L75" s="17"/>
      <c r="M75" s="22"/>
      <c r="N75" s="22"/>
      <c r="O75" s="65"/>
      <c r="P75" s="65"/>
      <c r="Q75" s="65"/>
      <c r="R75" s="65"/>
      <c r="S75" s="65"/>
      <c r="T75" s="65"/>
      <c r="U75" s="65"/>
      <c r="V75" s="65"/>
      <c r="W75" s="65"/>
      <c r="X75" s="22"/>
      <c r="Y75" s="22"/>
      <c r="Z75" s="22"/>
      <c r="AA75" s="22"/>
      <c r="AB75" s="22"/>
      <c r="AC75" s="22"/>
      <c r="AD75" s="22"/>
      <c r="AE75" s="22"/>
      <c r="AF75" s="22"/>
    </row>
    <row r="76" spans="10:32" ht="20.100000000000001" customHeight="1">
      <c r="J76" s="17"/>
      <c r="L76" s="17"/>
      <c r="M76" s="22"/>
      <c r="N76" s="22"/>
      <c r="O76" s="65"/>
      <c r="P76" s="65"/>
      <c r="Q76" s="65"/>
      <c r="R76" s="65"/>
      <c r="S76" s="65"/>
      <c r="T76" s="65"/>
      <c r="U76" s="65"/>
      <c r="V76" s="65"/>
      <c r="W76" s="65"/>
      <c r="X76" s="22"/>
      <c r="Y76" s="22"/>
      <c r="Z76" s="22"/>
      <c r="AA76" s="22"/>
      <c r="AB76" s="22"/>
      <c r="AC76" s="22"/>
      <c r="AD76" s="22"/>
      <c r="AE76" s="22"/>
      <c r="AF76" s="22"/>
    </row>
    <row r="77" spans="10:32" ht="20.100000000000001" customHeight="1">
      <c r="J77" s="17"/>
      <c r="L77" s="17"/>
      <c r="M77" s="22"/>
      <c r="N77" s="22"/>
      <c r="O77" s="65"/>
      <c r="P77" s="65"/>
      <c r="Q77" s="65"/>
      <c r="R77" s="65"/>
      <c r="S77" s="65"/>
      <c r="T77" s="65"/>
      <c r="U77" s="65"/>
      <c r="V77" s="65"/>
      <c r="W77" s="65"/>
      <c r="X77" s="22"/>
      <c r="Y77" s="22"/>
      <c r="Z77" s="22"/>
      <c r="AA77" s="22"/>
      <c r="AB77" s="22"/>
      <c r="AC77" s="22"/>
      <c r="AD77" s="22"/>
      <c r="AE77" s="22"/>
      <c r="AF77" s="22"/>
    </row>
    <row r="78" spans="10:32" ht="20.100000000000001" customHeight="1">
      <c r="J78" s="17"/>
      <c r="L78" s="17"/>
      <c r="M78" s="22"/>
      <c r="N78" s="22"/>
      <c r="O78" s="65"/>
      <c r="P78" s="65"/>
      <c r="Q78" s="65"/>
      <c r="R78" s="65"/>
      <c r="S78" s="65"/>
      <c r="T78" s="65"/>
      <c r="U78" s="65"/>
      <c r="V78" s="65"/>
      <c r="W78" s="65"/>
      <c r="X78" s="22"/>
      <c r="Y78" s="22"/>
      <c r="Z78" s="22"/>
      <c r="AA78" s="22"/>
      <c r="AB78" s="22"/>
      <c r="AC78" s="22"/>
      <c r="AD78" s="22"/>
      <c r="AE78" s="22"/>
      <c r="AF78" s="22"/>
    </row>
    <row r="79" spans="10:32" ht="20.100000000000001" customHeight="1">
      <c r="J79" s="17"/>
      <c r="L79" s="17"/>
      <c r="M79" s="22"/>
      <c r="N79" s="22"/>
      <c r="O79" s="65"/>
      <c r="P79" s="65"/>
      <c r="Q79" s="65"/>
      <c r="R79" s="65"/>
      <c r="S79" s="65"/>
      <c r="T79" s="65"/>
      <c r="U79" s="65"/>
      <c r="V79" s="65"/>
      <c r="W79" s="65"/>
      <c r="X79" s="22"/>
      <c r="Y79" s="22"/>
      <c r="Z79" s="22"/>
      <c r="AA79" s="22"/>
      <c r="AB79" s="22"/>
      <c r="AC79" s="22"/>
      <c r="AD79" s="22"/>
      <c r="AE79" s="22"/>
      <c r="AF79" s="22"/>
    </row>
    <row r="80" spans="10:32" ht="20.100000000000001" customHeight="1">
      <c r="J80" s="17"/>
      <c r="L80" s="17"/>
      <c r="M80" s="22"/>
      <c r="N80" s="22"/>
      <c r="O80" s="65"/>
      <c r="P80" s="65"/>
      <c r="Q80" s="65"/>
      <c r="R80" s="65"/>
      <c r="S80" s="65"/>
      <c r="T80" s="65"/>
      <c r="U80" s="65"/>
      <c r="V80" s="65"/>
      <c r="W80" s="65"/>
      <c r="X80" s="22"/>
      <c r="Y80" s="22"/>
      <c r="Z80" s="22"/>
      <c r="AA80" s="22"/>
      <c r="AB80" s="22"/>
      <c r="AC80" s="22"/>
      <c r="AD80" s="22"/>
      <c r="AE80" s="22"/>
      <c r="AF80" s="22"/>
    </row>
    <row r="81" spans="10:32" ht="20.100000000000001" customHeight="1">
      <c r="J81" s="17"/>
      <c r="L81" s="17"/>
      <c r="M81" s="22"/>
      <c r="N81" s="22"/>
      <c r="O81" s="65"/>
      <c r="P81" s="65"/>
      <c r="Q81" s="65"/>
      <c r="R81" s="65"/>
      <c r="S81" s="65"/>
      <c r="T81" s="65"/>
      <c r="U81" s="65"/>
      <c r="V81" s="65"/>
      <c r="W81" s="65"/>
      <c r="X81" s="22"/>
      <c r="Y81" s="22"/>
      <c r="Z81" s="22"/>
      <c r="AA81" s="22"/>
      <c r="AB81" s="22"/>
      <c r="AC81" s="22"/>
      <c r="AD81" s="22"/>
      <c r="AE81" s="22"/>
      <c r="AF81" s="22"/>
    </row>
    <row r="82" spans="10:32" ht="20.100000000000001" customHeight="1">
      <c r="J82" s="17"/>
      <c r="L82" s="17"/>
      <c r="M82" s="22"/>
      <c r="N82" s="22"/>
      <c r="O82" s="65"/>
      <c r="P82" s="65"/>
      <c r="Q82" s="65"/>
      <c r="R82" s="65"/>
      <c r="S82" s="65"/>
      <c r="T82" s="65"/>
      <c r="U82" s="65"/>
      <c r="V82" s="65"/>
      <c r="W82" s="65"/>
      <c r="X82" s="22"/>
      <c r="Y82" s="22"/>
      <c r="Z82" s="22"/>
      <c r="AA82" s="22"/>
      <c r="AB82" s="22"/>
      <c r="AC82" s="22"/>
      <c r="AD82" s="22"/>
      <c r="AE82" s="22"/>
      <c r="AF82" s="22"/>
    </row>
    <row r="83" spans="10:32" ht="20.100000000000001" customHeight="1">
      <c r="J83" s="17"/>
      <c r="L83" s="17"/>
      <c r="M83" s="22"/>
      <c r="N83" s="22"/>
      <c r="O83" s="65"/>
      <c r="P83" s="65"/>
      <c r="Q83" s="65"/>
      <c r="R83" s="65"/>
      <c r="S83" s="65"/>
      <c r="T83" s="65"/>
      <c r="U83" s="65"/>
      <c r="V83" s="65"/>
      <c r="W83" s="65"/>
      <c r="X83" s="22"/>
      <c r="Y83" s="22"/>
      <c r="Z83" s="22"/>
      <c r="AA83" s="22"/>
      <c r="AB83" s="22"/>
      <c r="AC83" s="22"/>
      <c r="AD83" s="22"/>
      <c r="AE83" s="22"/>
      <c r="AF83" s="22"/>
    </row>
    <row r="84" spans="10:32" ht="20.100000000000001" customHeight="1">
      <c r="J84" s="17"/>
      <c r="L84" s="17"/>
      <c r="M84" s="22"/>
      <c r="N84" s="22"/>
      <c r="O84" s="65"/>
      <c r="P84" s="65"/>
      <c r="Q84" s="65"/>
      <c r="R84" s="65"/>
      <c r="S84" s="65"/>
      <c r="T84" s="65"/>
      <c r="U84" s="65"/>
      <c r="V84" s="65"/>
      <c r="W84" s="65"/>
      <c r="X84" s="22"/>
      <c r="Y84" s="22"/>
      <c r="Z84" s="22"/>
      <c r="AA84" s="22"/>
      <c r="AB84" s="22"/>
      <c r="AC84" s="22"/>
      <c r="AD84" s="22"/>
      <c r="AE84" s="22"/>
      <c r="AF84" s="22"/>
    </row>
    <row r="85" spans="10:32" ht="20.100000000000001" customHeight="1">
      <c r="J85" s="17"/>
      <c r="L85" s="17"/>
      <c r="M85" s="22"/>
      <c r="N85" s="22"/>
      <c r="O85" s="65"/>
      <c r="P85" s="65"/>
      <c r="Q85" s="65"/>
      <c r="R85" s="65"/>
      <c r="S85" s="65"/>
      <c r="T85" s="65"/>
      <c r="U85" s="65"/>
      <c r="V85" s="65"/>
      <c r="W85" s="65"/>
      <c r="X85" s="22"/>
      <c r="Y85" s="22"/>
      <c r="Z85" s="22"/>
      <c r="AA85" s="22"/>
      <c r="AB85" s="22"/>
      <c r="AC85" s="22"/>
      <c r="AD85" s="22"/>
      <c r="AE85" s="22"/>
      <c r="AF85" s="22"/>
    </row>
    <row r="86" spans="10:32" ht="20.100000000000001" customHeight="1">
      <c r="J86" s="17"/>
      <c r="L86" s="17"/>
      <c r="M86" s="22"/>
      <c r="N86" s="22"/>
      <c r="O86" s="65"/>
      <c r="P86" s="65"/>
      <c r="Q86" s="65"/>
      <c r="R86" s="65"/>
      <c r="S86" s="65"/>
      <c r="T86" s="65"/>
      <c r="U86" s="65"/>
      <c r="V86" s="65"/>
      <c r="W86" s="65"/>
      <c r="X86" s="22"/>
      <c r="Y86" s="22"/>
      <c r="Z86" s="22"/>
      <c r="AA86" s="22"/>
      <c r="AB86" s="22"/>
      <c r="AC86" s="22"/>
      <c r="AD86" s="22"/>
      <c r="AE86" s="22"/>
      <c r="AF86" s="22"/>
    </row>
    <row r="87" spans="10:32" ht="20.100000000000001" customHeight="1">
      <c r="J87" s="17"/>
      <c r="L87" s="17"/>
      <c r="M87" s="22"/>
      <c r="N87" s="22"/>
      <c r="O87" s="65"/>
      <c r="P87" s="65"/>
      <c r="Q87" s="65"/>
      <c r="R87" s="65"/>
      <c r="S87" s="65"/>
      <c r="T87" s="65"/>
      <c r="U87" s="65"/>
      <c r="V87" s="65"/>
      <c r="W87" s="65"/>
      <c r="X87" s="22"/>
      <c r="Y87" s="22"/>
      <c r="Z87" s="22"/>
      <c r="AA87" s="22"/>
      <c r="AB87" s="22"/>
      <c r="AC87" s="22"/>
      <c r="AD87" s="22"/>
      <c r="AE87" s="22"/>
      <c r="AF87" s="22"/>
    </row>
    <row r="88" spans="10:32" ht="20.100000000000001" customHeight="1">
      <c r="J88" s="17"/>
      <c r="L88" s="17"/>
      <c r="M88" s="22"/>
      <c r="N88" s="22"/>
      <c r="O88" s="65"/>
      <c r="P88" s="65"/>
      <c r="Q88" s="65"/>
      <c r="R88" s="65"/>
      <c r="S88" s="65"/>
      <c r="T88" s="65"/>
      <c r="U88" s="65"/>
      <c r="V88" s="65"/>
      <c r="W88" s="65"/>
      <c r="X88" s="22"/>
      <c r="Y88" s="22"/>
      <c r="Z88" s="22"/>
      <c r="AA88" s="22"/>
      <c r="AB88" s="22"/>
      <c r="AC88" s="22"/>
      <c r="AD88" s="22"/>
      <c r="AE88" s="22"/>
      <c r="AF88" s="22"/>
    </row>
    <row r="89" spans="10:32" ht="20.100000000000001" customHeight="1">
      <c r="J89" s="17"/>
      <c r="L89" s="17"/>
      <c r="M89" s="22"/>
      <c r="N89" s="22"/>
      <c r="O89" s="65"/>
      <c r="P89" s="65"/>
      <c r="Q89" s="65"/>
      <c r="R89" s="65"/>
      <c r="S89" s="65"/>
      <c r="T89" s="65"/>
      <c r="U89" s="65"/>
      <c r="V89" s="65"/>
      <c r="W89" s="65"/>
      <c r="X89" s="22"/>
      <c r="Y89" s="22"/>
      <c r="Z89" s="22"/>
      <c r="AA89" s="22"/>
      <c r="AB89" s="22"/>
      <c r="AC89" s="22"/>
      <c r="AD89" s="22"/>
      <c r="AE89" s="22"/>
      <c r="AF89" s="22"/>
    </row>
    <row r="90" spans="10:32" ht="20.100000000000001" customHeight="1">
      <c r="J90" s="17"/>
      <c r="L90" s="17"/>
      <c r="M90" s="22"/>
      <c r="N90" s="22"/>
      <c r="O90" s="65"/>
      <c r="P90" s="65"/>
      <c r="Q90" s="65"/>
      <c r="R90" s="65"/>
      <c r="S90" s="65"/>
      <c r="T90" s="65"/>
      <c r="U90" s="65"/>
      <c r="V90" s="65"/>
      <c r="W90" s="65"/>
      <c r="X90" s="22"/>
      <c r="Y90" s="22"/>
      <c r="Z90" s="22"/>
      <c r="AA90" s="22"/>
      <c r="AB90" s="22"/>
      <c r="AC90" s="22"/>
      <c r="AD90" s="22"/>
      <c r="AE90" s="22"/>
      <c r="AF90" s="22"/>
    </row>
    <row r="91" spans="10:32" ht="20.100000000000001" customHeight="1">
      <c r="J91" s="17"/>
      <c r="L91" s="17"/>
      <c r="M91" s="22"/>
      <c r="N91" s="22"/>
      <c r="O91" s="65"/>
      <c r="P91" s="65"/>
      <c r="Q91" s="65"/>
      <c r="R91" s="65"/>
      <c r="S91" s="65"/>
      <c r="T91" s="65"/>
      <c r="U91" s="65"/>
      <c r="V91" s="65"/>
      <c r="W91" s="65"/>
      <c r="X91" s="22"/>
      <c r="Y91" s="22"/>
      <c r="Z91" s="22"/>
      <c r="AA91" s="22"/>
      <c r="AB91" s="22"/>
      <c r="AC91" s="22"/>
      <c r="AD91" s="22"/>
      <c r="AE91" s="22"/>
      <c r="AF91" s="22"/>
    </row>
    <row r="92" spans="10:32" ht="20.100000000000001" customHeight="1">
      <c r="J92" s="17"/>
      <c r="L92" s="17"/>
      <c r="M92" s="22"/>
      <c r="N92" s="22"/>
      <c r="O92" s="65"/>
      <c r="P92" s="65"/>
      <c r="Q92" s="65"/>
      <c r="R92" s="65"/>
      <c r="S92" s="65"/>
      <c r="T92" s="65"/>
      <c r="U92" s="65"/>
      <c r="V92" s="65"/>
      <c r="W92" s="65"/>
      <c r="X92" s="22"/>
      <c r="Y92" s="22"/>
      <c r="Z92" s="22"/>
      <c r="AA92" s="22"/>
      <c r="AB92" s="22"/>
      <c r="AC92" s="22"/>
      <c r="AD92" s="22"/>
      <c r="AE92" s="22"/>
      <c r="AF92" s="22"/>
    </row>
    <row r="93" spans="10:32" ht="20.100000000000001" customHeight="1">
      <c r="J93" s="17"/>
      <c r="L93" s="17"/>
      <c r="M93" s="22"/>
      <c r="N93" s="22"/>
      <c r="O93" s="65"/>
      <c r="P93" s="65"/>
      <c r="Q93" s="65"/>
      <c r="R93" s="65"/>
      <c r="S93" s="65"/>
      <c r="T93" s="65"/>
      <c r="U93" s="65"/>
      <c r="V93" s="65"/>
      <c r="W93" s="65"/>
      <c r="X93" s="22"/>
      <c r="Y93" s="22"/>
      <c r="Z93" s="22"/>
      <c r="AA93" s="22"/>
      <c r="AB93" s="22"/>
      <c r="AC93" s="22"/>
      <c r="AD93" s="22"/>
      <c r="AE93" s="22"/>
      <c r="AF93" s="22"/>
    </row>
    <row r="94" spans="10:32" ht="20.100000000000001" customHeight="1">
      <c r="J94" s="17"/>
      <c r="L94" s="17"/>
      <c r="M94" s="22"/>
      <c r="N94" s="22"/>
      <c r="O94" s="65"/>
      <c r="P94" s="65"/>
      <c r="Q94" s="65"/>
      <c r="R94" s="65"/>
      <c r="S94" s="65"/>
      <c r="T94" s="65"/>
      <c r="U94" s="65"/>
      <c r="V94" s="65"/>
      <c r="W94" s="65"/>
      <c r="X94" s="22"/>
      <c r="Y94" s="22"/>
      <c r="Z94" s="22"/>
      <c r="AA94" s="22"/>
      <c r="AB94" s="22"/>
      <c r="AC94" s="22"/>
      <c r="AD94" s="22"/>
      <c r="AE94" s="22"/>
      <c r="AF94" s="22"/>
    </row>
    <row r="95" spans="10:32" ht="20.100000000000001" customHeight="1">
      <c r="J95" s="17"/>
      <c r="L95" s="17"/>
      <c r="M95" s="22"/>
      <c r="N95" s="22"/>
      <c r="O95" s="65"/>
      <c r="P95" s="65"/>
      <c r="Q95" s="65"/>
      <c r="R95" s="65"/>
      <c r="S95" s="65"/>
      <c r="T95" s="65"/>
      <c r="U95" s="65"/>
      <c r="V95" s="65"/>
      <c r="W95" s="65"/>
      <c r="X95" s="22"/>
      <c r="Y95" s="22"/>
      <c r="Z95" s="22"/>
      <c r="AA95" s="22"/>
      <c r="AB95" s="22"/>
      <c r="AC95" s="22"/>
      <c r="AD95" s="22"/>
      <c r="AE95" s="22"/>
      <c r="AF95" s="22"/>
    </row>
    <row r="96" spans="10:32" ht="20.100000000000001" customHeight="1">
      <c r="J96" s="17"/>
      <c r="L96" s="17"/>
      <c r="M96" s="22"/>
      <c r="N96" s="22"/>
      <c r="O96" s="65"/>
      <c r="P96" s="65"/>
      <c r="Q96" s="65"/>
      <c r="R96" s="65"/>
      <c r="S96" s="65"/>
      <c r="T96" s="65"/>
      <c r="U96" s="65"/>
      <c r="V96" s="65"/>
      <c r="W96" s="65"/>
      <c r="X96" s="22"/>
      <c r="Y96" s="22"/>
      <c r="Z96" s="22"/>
      <c r="AA96" s="22"/>
      <c r="AB96" s="22"/>
      <c r="AC96" s="22"/>
      <c r="AD96" s="22"/>
      <c r="AE96" s="22"/>
      <c r="AF96" s="22"/>
    </row>
    <row r="97" spans="10:32" ht="20.100000000000001" customHeight="1">
      <c r="J97" s="17"/>
      <c r="L97" s="17"/>
      <c r="M97" s="22"/>
      <c r="N97" s="22"/>
      <c r="O97" s="65"/>
      <c r="P97" s="65"/>
      <c r="Q97" s="65"/>
      <c r="R97" s="65"/>
      <c r="S97" s="65"/>
      <c r="T97" s="65"/>
      <c r="U97" s="65"/>
      <c r="V97" s="65"/>
      <c r="W97" s="65"/>
      <c r="X97" s="22"/>
      <c r="Y97" s="22"/>
      <c r="Z97" s="22"/>
      <c r="AA97" s="22"/>
      <c r="AB97" s="22"/>
      <c r="AC97" s="22"/>
      <c r="AD97" s="22"/>
      <c r="AE97" s="22"/>
      <c r="AF97" s="22"/>
    </row>
    <row r="98" spans="10:32" ht="20.100000000000001" customHeight="1">
      <c r="J98" s="17"/>
      <c r="L98" s="17"/>
      <c r="M98" s="22"/>
      <c r="N98" s="22"/>
      <c r="O98" s="65"/>
      <c r="P98" s="65"/>
      <c r="Q98" s="65"/>
      <c r="R98" s="65"/>
      <c r="S98" s="65"/>
      <c r="T98" s="65"/>
      <c r="U98" s="65"/>
      <c r="V98" s="65"/>
      <c r="W98" s="65"/>
      <c r="X98" s="22"/>
      <c r="Y98" s="22"/>
      <c r="Z98" s="22"/>
      <c r="AA98" s="22"/>
      <c r="AB98" s="22"/>
      <c r="AC98" s="22"/>
      <c r="AD98" s="22"/>
      <c r="AE98" s="22"/>
      <c r="AF98" s="22"/>
    </row>
    <row r="99" spans="10:32" ht="20.100000000000001" customHeight="1">
      <c r="J99" s="17"/>
      <c r="L99" s="17"/>
      <c r="M99" s="22"/>
      <c r="N99" s="22"/>
      <c r="O99" s="65"/>
      <c r="P99" s="65"/>
      <c r="Q99" s="65"/>
      <c r="R99" s="65"/>
      <c r="S99" s="65"/>
      <c r="T99" s="65"/>
      <c r="U99" s="65"/>
      <c r="V99" s="65"/>
      <c r="W99" s="65"/>
      <c r="X99" s="22"/>
      <c r="Y99" s="22"/>
      <c r="Z99" s="22"/>
      <c r="AA99" s="22"/>
      <c r="AB99" s="22"/>
      <c r="AC99" s="22"/>
      <c r="AD99" s="22"/>
      <c r="AE99" s="22"/>
      <c r="AF99" s="22"/>
    </row>
    <row r="100" spans="10:32" ht="20.100000000000001" customHeight="1">
      <c r="J100" s="17"/>
      <c r="L100" s="17"/>
      <c r="M100" s="22"/>
      <c r="N100" s="22"/>
      <c r="O100" s="65"/>
      <c r="P100" s="65"/>
      <c r="Q100" s="65"/>
      <c r="R100" s="65"/>
      <c r="S100" s="65"/>
      <c r="T100" s="65"/>
      <c r="U100" s="65"/>
      <c r="V100" s="65"/>
      <c r="W100" s="65"/>
      <c r="X100" s="22"/>
      <c r="Y100" s="22"/>
      <c r="Z100" s="22"/>
      <c r="AA100" s="22"/>
      <c r="AB100" s="22"/>
      <c r="AC100" s="22"/>
      <c r="AD100" s="22"/>
      <c r="AE100" s="22"/>
      <c r="AF100" s="22"/>
    </row>
    <row r="101" spans="10:32" ht="20.100000000000001" customHeight="1"/>
    <row r="102" spans="10:32" ht="20.100000000000001" customHeight="1"/>
    <row r="103" spans="10:32" ht="20.100000000000001" customHeight="1"/>
    <row r="104" spans="10:32" ht="20.100000000000001" customHeight="1"/>
    <row r="105" spans="10:32" ht="20.100000000000001" customHeight="1"/>
    <row r="106" spans="10:32" ht="20.100000000000001" customHeight="1"/>
    <row r="107" spans="10:32" ht="20.100000000000001" customHeight="1"/>
    <row r="108" spans="10:32" ht="20.100000000000001" customHeight="1"/>
    <row r="109" spans="10:32" ht="20.100000000000001" customHeight="1"/>
  </sheetData>
  <sheetProtection sheet="1" objects="1" scenarios="1" selectLockedCells="1" selectUnlockedCells="1"/>
  <mergeCells count="104">
    <mergeCell ref="G2:H2"/>
    <mergeCell ref="J2:L2"/>
    <mergeCell ref="O2:AF2"/>
    <mergeCell ref="O3:W3"/>
    <mergeCell ref="X3:AF3"/>
    <mergeCell ref="O4:V4"/>
    <mergeCell ref="X4:AE4"/>
    <mergeCell ref="O5:W5"/>
    <mergeCell ref="O15:W15"/>
    <mergeCell ref="O6:W6"/>
    <mergeCell ref="O7:W7"/>
    <mergeCell ref="O8:W8"/>
    <mergeCell ref="O9:W9"/>
    <mergeCell ref="O10:W10"/>
    <mergeCell ref="O11:W11"/>
    <mergeCell ref="O12:W12"/>
    <mergeCell ref="O13:W13"/>
    <mergeCell ref="O14:W14"/>
    <mergeCell ref="O30:W30"/>
    <mergeCell ref="O31:W31"/>
    <mergeCell ref="O32:W32"/>
    <mergeCell ref="O33:W33"/>
    <mergeCell ref="O34:W34"/>
    <mergeCell ref="O25:W25"/>
    <mergeCell ref="O26:W26"/>
    <mergeCell ref="O27:W27"/>
    <mergeCell ref="O28:W28"/>
    <mergeCell ref="O29:W29"/>
    <mergeCell ref="O24:W24"/>
    <mergeCell ref="O16:W16"/>
    <mergeCell ref="O17:W17"/>
    <mergeCell ref="O18:W18"/>
    <mergeCell ref="O19:W19"/>
    <mergeCell ref="O20:W20"/>
    <mergeCell ref="O21:W21"/>
    <mergeCell ref="O22:W22"/>
    <mergeCell ref="O23:W23"/>
    <mergeCell ref="O40:W40"/>
    <mergeCell ref="O41:W41"/>
    <mergeCell ref="O42:W42"/>
    <mergeCell ref="O43:W43"/>
    <mergeCell ref="O44:W44"/>
    <mergeCell ref="O35:W35"/>
    <mergeCell ref="O36:W36"/>
    <mergeCell ref="O37:W37"/>
    <mergeCell ref="O38:W38"/>
    <mergeCell ref="O39:W39"/>
    <mergeCell ref="O50:W50"/>
    <mergeCell ref="O51:W51"/>
    <mergeCell ref="O52:W52"/>
    <mergeCell ref="O53:W53"/>
    <mergeCell ref="O54:W54"/>
    <mergeCell ref="O45:W45"/>
    <mergeCell ref="O46:W46"/>
    <mergeCell ref="O47:W47"/>
    <mergeCell ref="O48:W48"/>
    <mergeCell ref="O49:W49"/>
    <mergeCell ref="O60:W60"/>
    <mergeCell ref="O61:W61"/>
    <mergeCell ref="O62:W62"/>
    <mergeCell ref="O63:W63"/>
    <mergeCell ref="O64:W64"/>
    <mergeCell ref="O55:W55"/>
    <mergeCell ref="O56:W56"/>
    <mergeCell ref="O57:W57"/>
    <mergeCell ref="O58:W58"/>
    <mergeCell ref="O59:W59"/>
    <mergeCell ref="O77:W77"/>
    <mergeCell ref="O78:W78"/>
    <mergeCell ref="O79:W79"/>
    <mergeCell ref="O70:W70"/>
    <mergeCell ref="O71:W71"/>
    <mergeCell ref="O72:W72"/>
    <mergeCell ref="O73:W73"/>
    <mergeCell ref="O74:W74"/>
    <mergeCell ref="O65:W65"/>
    <mergeCell ref="O66:W66"/>
    <mergeCell ref="O67:W67"/>
    <mergeCell ref="O68:W68"/>
    <mergeCell ref="O69:W69"/>
    <mergeCell ref="O100:W100"/>
    <mergeCell ref="X5:AF35"/>
    <mergeCell ref="O95:W95"/>
    <mergeCell ref="O96:W96"/>
    <mergeCell ref="O97:W97"/>
    <mergeCell ref="O98:W98"/>
    <mergeCell ref="O99:W99"/>
    <mergeCell ref="O90:W90"/>
    <mergeCell ref="O91:W91"/>
    <mergeCell ref="O92:W92"/>
    <mergeCell ref="O93:W93"/>
    <mergeCell ref="O94:W94"/>
    <mergeCell ref="O85:W85"/>
    <mergeCell ref="O86:W86"/>
    <mergeCell ref="O87:W87"/>
    <mergeCell ref="O88:W88"/>
    <mergeCell ref="O89:W89"/>
    <mergeCell ref="O80:W80"/>
    <mergeCell ref="O81:W81"/>
    <mergeCell ref="O82:W82"/>
    <mergeCell ref="O83:W83"/>
    <mergeCell ref="O84:W84"/>
    <mergeCell ref="O75:W75"/>
    <mergeCell ref="O76:W76"/>
  </mergeCells>
  <pageMargins left="0.25" right="0.25" top="0.75" bottom="0.75" header="0.3" footer="0.3"/>
  <pageSetup paperSize="9" scale="62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10C8-0DE4-448B-AD0C-077F4F387489}">
  <sheetPr>
    <pageSetUpPr fitToPage="1"/>
  </sheetPr>
  <dimension ref="G2:AM100"/>
  <sheetViews>
    <sheetView showGridLines="0" zoomScaleNormal="100" workbookViewId="0">
      <selection activeCell="X27" sqref="X27"/>
    </sheetView>
  </sheetViews>
  <sheetFormatPr defaultRowHeight="12.75" outlineLevelCol="1"/>
  <cols>
    <col min="1" max="6" width="3.83203125" style="1" customWidth="1"/>
    <col min="7" max="7" width="127.83203125" style="1" customWidth="1"/>
    <col min="8" max="8" width="25.83203125" style="1" customWidth="1"/>
    <col min="9" max="9" width="3.83203125" style="1" customWidth="1"/>
    <col min="10" max="10" width="26.83203125" style="1" hidden="1" customWidth="1" outlineLevel="1"/>
    <col min="11" max="11" width="3.83203125" style="1" hidden="1" customWidth="1" outlineLevel="1"/>
    <col min="12" max="12" width="26.83203125" style="1" hidden="1" customWidth="1" outlineLevel="1"/>
    <col min="13" max="32" width="3.83203125" style="1" hidden="1" customWidth="1" outlineLevel="1"/>
    <col min="33" max="33" width="3.83203125" style="1" customWidth="1" collapsed="1"/>
    <col min="34" max="85" width="3.83203125" style="1" customWidth="1"/>
    <col min="86" max="16384" width="9.33203125" style="1"/>
  </cols>
  <sheetData>
    <row r="2" spans="7:39" ht="20.100000000000001" customHeight="1">
      <c r="G2" s="52" t="s">
        <v>29</v>
      </c>
      <c r="H2" s="53"/>
      <c r="J2" s="58" t="s">
        <v>30</v>
      </c>
      <c r="K2" s="59"/>
      <c r="L2" s="60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</row>
    <row r="3" spans="7:39" ht="20.100000000000001" customHeight="1">
      <c r="G3" s="3"/>
      <c r="H3" s="15"/>
      <c r="J3" s="15">
        <v>2023</v>
      </c>
      <c r="L3" s="14">
        <v>2024</v>
      </c>
      <c r="O3" s="55" t="s">
        <v>31</v>
      </c>
      <c r="P3" s="56"/>
      <c r="Q3" s="56"/>
      <c r="R3" s="56"/>
      <c r="S3" s="56"/>
      <c r="T3" s="56"/>
      <c r="U3" s="56"/>
      <c r="V3" s="56"/>
      <c r="W3" s="57"/>
      <c r="X3" s="55" t="s">
        <v>32</v>
      </c>
      <c r="Y3" s="56"/>
      <c r="Z3" s="56"/>
      <c r="AA3" s="56"/>
      <c r="AB3" s="56"/>
      <c r="AC3" s="56"/>
      <c r="AD3" s="56"/>
      <c r="AE3" s="56"/>
      <c r="AF3" s="57"/>
      <c r="AG3" s="12"/>
    </row>
    <row r="4" spans="7:39" ht="20.100000000000001" customHeight="1">
      <c r="G4" s="5" t="s">
        <v>33</v>
      </c>
      <c r="H4" s="4" t="s">
        <v>34</v>
      </c>
      <c r="J4" s="4" t="s">
        <v>34</v>
      </c>
      <c r="L4" s="4" t="s">
        <v>35</v>
      </c>
      <c r="O4" s="55" t="s">
        <v>36</v>
      </c>
      <c r="P4" s="56"/>
      <c r="Q4" s="56"/>
      <c r="R4" s="56"/>
      <c r="S4" s="56"/>
      <c r="T4" s="56"/>
      <c r="U4" s="56"/>
      <c r="V4" s="56"/>
      <c r="W4" s="13"/>
      <c r="X4" s="55" t="s">
        <v>36</v>
      </c>
      <c r="Y4" s="56"/>
      <c r="Z4" s="56"/>
      <c r="AA4" s="56"/>
      <c r="AB4" s="56"/>
      <c r="AC4" s="56"/>
      <c r="AD4" s="56"/>
      <c r="AE4" s="56"/>
      <c r="AF4" s="13" t="s">
        <v>37</v>
      </c>
      <c r="AG4" s="12"/>
    </row>
    <row r="5" spans="7:39" ht="20.100000000000001" customHeight="1">
      <c r="G5" s="6" t="s">
        <v>38</v>
      </c>
      <c r="H5" s="7">
        <f>L5</f>
        <v>168</v>
      </c>
      <c r="J5" s="7">
        <v>160</v>
      </c>
      <c r="L5" s="7">
        <f>IF(AND($W$4="x",$AF$4=""),ROUNDUP(J5*(1+O5),0),IF(AND($W$4="",$AF$4="x"),ROUNDUP(J5*(1+$X$5),0),"FALSO"))</f>
        <v>168</v>
      </c>
      <c r="O5" s="61"/>
      <c r="P5" s="62"/>
      <c r="Q5" s="62"/>
      <c r="R5" s="62"/>
      <c r="S5" s="62"/>
      <c r="T5" s="62"/>
      <c r="U5" s="62"/>
      <c r="V5" s="62"/>
      <c r="W5" s="62"/>
      <c r="X5" s="67">
        <v>0.05</v>
      </c>
      <c r="Y5" s="63"/>
      <c r="Z5" s="63"/>
      <c r="AA5" s="63"/>
      <c r="AB5" s="63"/>
      <c r="AC5" s="63"/>
      <c r="AD5" s="63"/>
      <c r="AE5" s="63"/>
      <c r="AF5" s="68"/>
    </row>
    <row r="6" spans="7:39" ht="20.100000000000001" customHeight="1">
      <c r="G6" s="6" t="s">
        <v>39</v>
      </c>
      <c r="H6" s="7">
        <f t="shared" ref="H6:H8" si="0">L6</f>
        <v>311</v>
      </c>
      <c r="J6" s="7">
        <v>296</v>
      </c>
      <c r="L6" s="7">
        <f>IF(AND($W$4="x",$AF$4=""),ROUNDUP(J6*(1+O6),0),IF(AND($W$4="",$AF$4="x"),ROUNDUP(J6*(1+$X$5),0),"FALSO"))</f>
        <v>311</v>
      </c>
      <c r="O6" s="61"/>
      <c r="P6" s="62"/>
      <c r="Q6" s="62"/>
      <c r="R6" s="62"/>
      <c r="S6" s="62"/>
      <c r="T6" s="62"/>
      <c r="U6" s="62"/>
      <c r="V6" s="62"/>
      <c r="W6" s="62"/>
      <c r="X6" s="69"/>
      <c r="Y6" s="65"/>
      <c r="Z6" s="65"/>
      <c r="AA6" s="65"/>
      <c r="AB6" s="65"/>
      <c r="AC6" s="65"/>
      <c r="AD6" s="65"/>
      <c r="AE6" s="65"/>
      <c r="AF6" s="70"/>
    </row>
    <row r="7" spans="7:39" ht="20.100000000000001" customHeight="1">
      <c r="G7" s="6" t="s">
        <v>40</v>
      </c>
      <c r="H7" s="7">
        <f t="shared" si="0"/>
        <v>128</v>
      </c>
      <c r="J7" s="7">
        <v>121</v>
      </c>
      <c r="L7" s="7">
        <f t="shared" ref="L7:L8" si="1">IF(AND($W$4="x",$AF$4=""),ROUNDUP(J7*(1+O7),0),IF(AND($W$4="",$AF$4="x"),ROUNDUP(J7*(1+$X$5),0),"FALSO"))</f>
        <v>128</v>
      </c>
      <c r="O7" s="61"/>
      <c r="P7" s="62"/>
      <c r="Q7" s="62"/>
      <c r="R7" s="62"/>
      <c r="S7" s="62"/>
      <c r="T7" s="62"/>
      <c r="U7" s="62"/>
      <c r="V7" s="62"/>
      <c r="W7" s="62"/>
      <c r="X7" s="69"/>
      <c r="Y7" s="65"/>
      <c r="Z7" s="65"/>
      <c r="AA7" s="65"/>
      <c r="AB7" s="65"/>
      <c r="AC7" s="65"/>
      <c r="AD7" s="65"/>
      <c r="AE7" s="65"/>
      <c r="AF7" s="70"/>
      <c r="AK7" s="64"/>
      <c r="AL7" s="64"/>
      <c r="AM7" s="64"/>
    </row>
    <row r="8" spans="7:39" ht="20.100000000000001" customHeight="1">
      <c r="G8" s="6" t="s">
        <v>41</v>
      </c>
      <c r="H8" s="7">
        <f t="shared" si="0"/>
        <v>138</v>
      </c>
      <c r="J8" s="7">
        <v>131</v>
      </c>
      <c r="L8" s="7">
        <f t="shared" si="1"/>
        <v>138</v>
      </c>
      <c r="O8" s="61"/>
      <c r="P8" s="62"/>
      <c r="Q8" s="62"/>
      <c r="R8" s="62"/>
      <c r="S8" s="62"/>
      <c r="T8" s="62"/>
      <c r="U8" s="62"/>
      <c r="V8" s="62"/>
      <c r="W8" s="62"/>
      <c r="X8" s="69"/>
      <c r="Y8" s="65"/>
      <c r="Z8" s="65"/>
      <c r="AA8" s="65"/>
      <c r="AB8" s="65"/>
      <c r="AC8" s="65"/>
      <c r="AD8" s="65"/>
      <c r="AE8" s="65"/>
      <c r="AF8" s="70"/>
    </row>
    <row r="9" spans="7:39" ht="20.100000000000001" customHeight="1">
      <c r="G9" s="18" t="s">
        <v>42</v>
      </c>
      <c r="H9" s="19"/>
      <c r="L9" s="16"/>
      <c r="O9" s="63"/>
      <c r="P9" s="63"/>
      <c r="Q9" s="63"/>
      <c r="R9" s="63"/>
      <c r="S9" s="63"/>
      <c r="T9" s="63"/>
      <c r="U9" s="63"/>
      <c r="V9" s="63"/>
      <c r="W9" s="63"/>
      <c r="X9" s="69"/>
      <c r="Y9" s="65"/>
      <c r="Z9" s="65"/>
      <c r="AA9" s="65"/>
      <c r="AB9" s="65"/>
      <c r="AC9" s="65"/>
      <c r="AD9" s="65"/>
      <c r="AE9" s="65"/>
      <c r="AF9" s="70"/>
    </row>
    <row r="10" spans="7:39" ht="20.100000000000001" customHeight="1">
      <c r="G10" s="8"/>
      <c r="H10" s="15"/>
      <c r="J10" s="15">
        <v>2023</v>
      </c>
      <c r="L10" s="14">
        <v>2024</v>
      </c>
      <c r="O10" s="65"/>
      <c r="P10" s="65"/>
      <c r="Q10" s="65"/>
      <c r="R10" s="65"/>
      <c r="S10" s="65"/>
      <c r="T10" s="65"/>
      <c r="U10" s="65"/>
      <c r="V10" s="65"/>
      <c r="W10" s="65"/>
      <c r="X10" s="69"/>
      <c r="Y10" s="65"/>
      <c r="Z10" s="65"/>
      <c r="AA10" s="65"/>
      <c r="AB10" s="65"/>
      <c r="AC10" s="65"/>
      <c r="AD10" s="65"/>
      <c r="AE10" s="65"/>
      <c r="AF10" s="70"/>
    </row>
    <row r="11" spans="7:39" ht="20.100000000000001" customHeight="1">
      <c r="G11" s="5" t="s">
        <v>43</v>
      </c>
      <c r="H11" s="4" t="s">
        <v>34</v>
      </c>
      <c r="J11" s="4" t="s">
        <v>34</v>
      </c>
      <c r="L11" s="4" t="s">
        <v>35</v>
      </c>
      <c r="O11" s="66"/>
      <c r="P11" s="66"/>
      <c r="Q11" s="66"/>
      <c r="R11" s="66"/>
      <c r="S11" s="66"/>
      <c r="T11" s="66"/>
      <c r="U11" s="66"/>
      <c r="V11" s="66"/>
      <c r="W11" s="66"/>
      <c r="X11" s="69"/>
      <c r="Y11" s="65"/>
      <c r="Z11" s="65"/>
      <c r="AA11" s="65"/>
      <c r="AB11" s="65"/>
      <c r="AC11" s="65"/>
      <c r="AD11" s="65"/>
      <c r="AE11" s="65"/>
      <c r="AF11" s="70"/>
    </row>
    <row r="12" spans="7:39" ht="20.100000000000001" customHeight="1">
      <c r="G12" s="6" t="s">
        <v>44</v>
      </c>
      <c r="H12" s="7">
        <f t="shared" ref="H12:H23" si="2">L12</f>
        <v>36</v>
      </c>
      <c r="J12" s="7">
        <v>34</v>
      </c>
      <c r="L12" s="7">
        <f t="shared" ref="L12:L23" si="3">IF(AND($W$4="x",$AF$4=""),ROUNDUP(J12*(1+O12),0),IF(AND($W$4="",$AF$4="x"),ROUNDUP(J12*(1+$X$5),0),"FALSO"))</f>
        <v>36</v>
      </c>
      <c r="O12" s="61"/>
      <c r="P12" s="62"/>
      <c r="Q12" s="62"/>
      <c r="R12" s="62"/>
      <c r="S12" s="62"/>
      <c r="T12" s="62"/>
      <c r="U12" s="62"/>
      <c r="V12" s="62"/>
      <c r="W12" s="62"/>
      <c r="X12" s="69"/>
      <c r="Y12" s="65"/>
      <c r="Z12" s="65"/>
      <c r="AA12" s="65"/>
      <c r="AB12" s="65"/>
      <c r="AC12" s="65"/>
      <c r="AD12" s="65"/>
      <c r="AE12" s="65"/>
      <c r="AF12" s="70"/>
    </row>
    <row r="13" spans="7:39" ht="20.100000000000001" customHeight="1">
      <c r="G13" s="6" t="s">
        <v>45</v>
      </c>
      <c r="H13" s="7">
        <f t="shared" si="2"/>
        <v>46</v>
      </c>
      <c r="J13" s="7">
        <v>43</v>
      </c>
      <c r="L13" s="7">
        <f t="shared" si="3"/>
        <v>46</v>
      </c>
      <c r="O13" s="61"/>
      <c r="P13" s="62"/>
      <c r="Q13" s="62"/>
      <c r="R13" s="62"/>
      <c r="S13" s="62"/>
      <c r="T13" s="62"/>
      <c r="U13" s="62"/>
      <c r="V13" s="62"/>
      <c r="W13" s="62"/>
      <c r="X13" s="69"/>
      <c r="Y13" s="65"/>
      <c r="Z13" s="65"/>
      <c r="AA13" s="65"/>
      <c r="AB13" s="65"/>
      <c r="AC13" s="65"/>
      <c r="AD13" s="65"/>
      <c r="AE13" s="65"/>
      <c r="AF13" s="70"/>
    </row>
    <row r="14" spans="7:39" ht="20.100000000000001" customHeight="1">
      <c r="G14" s="6" t="s">
        <v>46</v>
      </c>
      <c r="H14" s="7">
        <f t="shared" si="2"/>
        <v>70</v>
      </c>
      <c r="J14" s="7">
        <v>66</v>
      </c>
      <c r="L14" s="7">
        <f t="shared" si="3"/>
        <v>70</v>
      </c>
      <c r="O14" s="61"/>
      <c r="P14" s="62"/>
      <c r="Q14" s="62"/>
      <c r="R14" s="62"/>
      <c r="S14" s="62"/>
      <c r="T14" s="62"/>
      <c r="U14" s="62"/>
      <c r="V14" s="62"/>
      <c r="W14" s="62"/>
      <c r="X14" s="69"/>
      <c r="Y14" s="65"/>
      <c r="Z14" s="65"/>
      <c r="AA14" s="65"/>
      <c r="AB14" s="65"/>
      <c r="AC14" s="65"/>
      <c r="AD14" s="65"/>
      <c r="AE14" s="65"/>
      <c r="AF14" s="70"/>
    </row>
    <row r="15" spans="7:39" ht="20.100000000000001" customHeight="1">
      <c r="G15" s="6" t="s">
        <v>47</v>
      </c>
      <c r="H15" s="7">
        <f t="shared" si="2"/>
        <v>142</v>
      </c>
      <c r="J15" s="7">
        <v>135</v>
      </c>
      <c r="L15" s="7">
        <f t="shared" si="3"/>
        <v>142</v>
      </c>
      <c r="O15" s="61"/>
      <c r="P15" s="62"/>
      <c r="Q15" s="62"/>
      <c r="R15" s="62"/>
      <c r="S15" s="62"/>
      <c r="T15" s="62"/>
      <c r="U15" s="62"/>
      <c r="V15" s="62"/>
      <c r="W15" s="62"/>
      <c r="X15" s="69"/>
      <c r="Y15" s="65"/>
      <c r="Z15" s="65"/>
      <c r="AA15" s="65"/>
      <c r="AB15" s="65"/>
      <c r="AC15" s="65"/>
      <c r="AD15" s="65"/>
      <c r="AE15" s="65"/>
      <c r="AF15" s="70"/>
    </row>
    <row r="16" spans="7:39" ht="20.100000000000001" customHeight="1">
      <c r="G16" s="6" t="s">
        <v>48</v>
      </c>
      <c r="H16" s="7">
        <f t="shared" si="2"/>
        <v>264</v>
      </c>
      <c r="J16" s="7">
        <v>251</v>
      </c>
      <c r="L16" s="7">
        <f t="shared" si="3"/>
        <v>264</v>
      </c>
      <c r="O16" s="61"/>
      <c r="P16" s="62"/>
      <c r="Q16" s="62"/>
      <c r="R16" s="62"/>
      <c r="S16" s="62"/>
      <c r="T16" s="62"/>
      <c r="U16" s="62"/>
      <c r="V16" s="62"/>
      <c r="W16" s="62"/>
      <c r="X16" s="69"/>
      <c r="Y16" s="65"/>
      <c r="Z16" s="65"/>
      <c r="AA16" s="65"/>
      <c r="AB16" s="65"/>
      <c r="AC16" s="65"/>
      <c r="AD16" s="65"/>
      <c r="AE16" s="65"/>
      <c r="AF16" s="70"/>
    </row>
    <row r="17" spans="7:32" ht="20.100000000000001" customHeight="1">
      <c r="G17" s="6" t="s">
        <v>49</v>
      </c>
      <c r="H17" s="7">
        <f t="shared" si="2"/>
        <v>131</v>
      </c>
      <c r="J17" s="7">
        <v>124</v>
      </c>
      <c r="L17" s="7">
        <f t="shared" si="3"/>
        <v>131</v>
      </c>
      <c r="O17" s="61"/>
      <c r="P17" s="62"/>
      <c r="Q17" s="62"/>
      <c r="R17" s="62"/>
      <c r="S17" s="62"/>
      <c r="T17" s="62"/>
      <c r="U17" s="62"/>
      <c r="V17" s="62"/>
      <c r="W17" s="62"/>
      <c r="X17" s="69"/>
      <c r="Y17" s="65"/>
      <c r="Z17" s="65"/>
      <c r="AA17" s="65"/>
      <c r="AB17" s="65"/>
      <c r="AC17" s="65"/>
      <c r="AD17" s="65"/>
      <c r="AE17" s="65"/>
      <c r="AF17" s="70"/>
    </row>
    <row r="18" spans="7:32" ht="20.100000000000001" customHeight="1">
      <c r="G18" s="6" t="s">
        <v>50</v>
      </c>
      <c r="H18" s="7">
        <f t="shared" si="2"/>
        <v>171</v>
      </c>
      <c r="J18" s="7">
        <v>162</v>
      </c>
      <c r="L18" s="7">
        <f t="shared" si="3"/>
        <v>171</v>
      </c>
      <c r="O18" s="61"/>
      <c r="P18" s="62"/>
      <c r="Q18" s="62"/>
      <c r="R18" s="62"/>
      <c r="S18" s="62"/>
      <c r="T18" s="62"/>
      <c r="U18" s="62"/>
      <c r="V18" s="62"/>
      <c r="W18" s="62"/>
      <c r="X18" s="69"/>
      <c r="Y18" s="65"/>
      <c r="Z18" s="65"/>
      <c r="AA18" s="65"/>
      <c r="AB18" s="65"/>
      <c r="AC18" s="65"/>
      <c r="AD18" s="65"/>
      <c r="AE18" s="65"/>
      <c r="AF18" s="70"/>
    </row>
    <row r="19" spans="7:32" ht="20.100000000000001" customHeight="1">
      <c r="G19" s="6" t="s">
        <v>51</v>
      </c>
      <c r="H19" s="7">
        <f t="shared" si="2"/>
        <v>142</v>
      </c>
      <c r="J19" s="7">
        <v>135</v>
      </c>
      <c r="L19" s="7">
        <f t="shared" si="3"/>
        <v>142</v>
      </c>
      <c r="O19" s="61"/>
      <c r="P19" s="62"/>
      <c r="Q19" s="62"/>
      <c r="R19" s="62"/>
      <c r="S19" s="62"/>
      <c r="T19" s="62"/>
      <c r="U19" s="62"/>
      <c r="V19" s="62"/>
      <c r="W19" s="62"/>
      <c r="X19" s="69"/>
      <c r="Y19" s="65"/>
      <c r="Z19" s="65"/>
      <c r="AA19" s="65"/>
      <c r="AB19" s="65"/>
      <c r="AC19" s="65"/>
      <c r="AD19" s="65"/>
      <c r="AE19" s="65"/>
      <c r="AF19" s="70"/>
    </row>
    <row r="20" spans="7:32" ht="20.100000000000001" customHeight="1">
      <c r="G20" s="6" t="s">
        <v>52</v>
      </c>
      <c r="H20" s="7">
        <f t="shared" si="2"/>
        <v>154</v>
      </c>
      <c r="J20" s="7">
        <v>146</v>
      </c>
      <c r="L20" s="7">
        <f t="shared" si="3"/>
        <v>154</v>
      </c>
      <c r="O20" s="61"/>
      <c r="P20" s="62"/>
      <c r="Q20" s="62"/>
      <c r="R20" s="62"/>
      <c r="S20" s="62"/>
      <c r="T20" s="62"/>
      <c r="U20" s="62"/>
      <c r="V20" s="62"/>
      <c r="W20" s="62"/>
      <c r="X20" s="69"/>
      <c r="Y20" s="65"/>
      <c r="Z20" s="65"/>
      <c r="AA20" s="65"/>
      <c r="AB20" s="65"/>
      <c r="AC20" s="65"/>
      <c r="AD20" s="65"/>
      <c r="AE20" s="65"/>
      <c r="AF20" s="70"/>
    </row>
    <row r="21" spans="7:32" ht="20.100000000000001" customHeight="1">
      <c r="G21" s="6" t="s">
        <v>53</v>
      </c>
      <c r="H21" s="7">
        <f t="shared" si="2"/>
        <v>151</v>
      </c>
      <c r="J21" s="7">
        <v>143</v>
      </c>
      <c r="L21" s="7">
        <f t="shared" si="3"/>
        <v>151</v>
      </c>
      <c r="O21" s="61"/>
      <c r="P21" s="62"/>
      <c r="Q21" s="62"/>
      <c r="R21" s="62"/>
      <c r="S21" s="62"/>
      <c r="T21" s="62"/>
      <c r="U21" s="62"/>
      <c r="V21" s="62"/>
      <c r="W21" s="62"/>
      <c r="X21" s="69"/>
      <c r="Y21" s="65"/>
      <c r="Z21" s="65"/>
      <c r="AA21" s="65"/>
      <c r="AB21" s="65"/>
      <c r="AC21" s="65"/>
      <c r="AD21" s="65"/>
      <c r="AE21" s="65"/>
      <c r="AF21" s="70"/>
    </row>
    <row r="22" spans="7:32" ht="20.100000000000001" customHeight="1">
      <c r="G22" s="6" t="s">
        <v>54</v>
      </c>
      <c r="H22" s="7">
        <f t="shared" si="2"/>
        <v>34</v>
      </c>
      <c r="J22" s="7">
        <v>32</v>
      </c>
      <c r="L22" s="7">
        <f t="shared" si="3"/>
        <v>34</v>
      </c>
      <c r="O22" s="61"/>
      <c r="P22" s="62"/>
      <c r="Q22" s="62"/>
      <c r="R22" s="62"/>
      <c r="S22" s="62"/>
      <c r="T22" s="62"/>
      <c r="U22" s="62"/>
      <c r="V22" s="62"/>
      <c r="W22" s="62"/>
      <c r="X22" s="69"/>
      <c r="Y22" s="65"/>
      <c r="Z22" s="65"/>
      <c r="AA22" s="65"/>
      <c r="AB22" s="65"/>
      <c r="AC22" s="65"/>
      <c r="AD22" s="65"/>
      <c r="AE22" s="65"/>
      <c r="AF22" s="70"/>
    </row>
    <row r="23" spans="7:32" ht="20.100000000000001" customHeight="1">
      <c r="G23" s="6" t="s">
        <v>55</v>
      </c>
      <c r="H23" s="7">
        <f t="shared" si="2"/>
        <v>33</v>
      </c>
      <c r="J23" s="7">
        <v>31</v>
      </c>
      <c r="L23" s="7">
        <f t="shared" si="3"/>
        <v>33</v>
      </c>
      <c r="O23" s="61"/>
      <c r="P23" s="62"/>
      <c r="Q23" s="62"/>
      <c r="R23" s="62"/>
      <c r="S23" s="62"/>
      <c r="T23" s="62"/>
      <c r="U23" s="62"/>
      <c r="V23" s="62"/>
      <c r="W23" s="62"/>
      <c r="X23" s="69"/>
      <c r="Y23" s="65"/>
      <c r="Z23" s="65"/>
      <c r="AA23" s="65"/>
      <c r="AB23" s="65"/>
      <c r="AC23" s="65"/>
      <c r="AD23" s="65"/>
      <c r="AE23" s="65"/>
      <c r="AF23" s="70"/>
    </row>
    <row r="24" spans="7:32" ht="20.100000000000001" customHeight="1">
      <c r="H24" s="15"/>
      <c r="J24" s="15">
        <v>2023</v>
      </c>
      <c r="L24" s="14">
        <v>2024</v>
      </c>
      <c r="O24" s="63"/>
      <c r="P24" s="63"/>
      <c r="Q24" s="63"/>
      <c r="R24" s="63"/>
      <c r="S24" s="63"/>
      <c r="T24" s="63"/>
      <c r="U24" s="63"/>
      <c r="V24" s="63"/>
      <c r="W24" s="63"/>
      <c r="X24" s="69"/>
      <c r="Y24" s="65"/>
      <c r="Z24" s="65"/>
      <c r="AA24" s="65"/>
      <c r="AB24" s="65"/>
      <c r="AC24" s="65"/>
      <c r="AD24" s="65"/>
      <c r="AE24" s="65"/>
      <c r="AF24" s="70"/>
    </row>
    <row r="25" spans="7:32" ht="20.100000000000001" customHeight="1">
      <c r="G25" s="5" t="s">
        <v>56</v>
      </c>
      <c r="H25" s="4" t="s">
        <v>34</v>
      </c>
      <c r="J25" s="4" t="s">
        <v>34</v>
      </c>
      <c r="L25" s="4" t="s">
        <v>35</v>
      </c>
      <c r="O25" s="66"/>
      <c r="P25" s="66"/>
      <c r="Q25" s="66"/>
      <c r="R25" s="66"/>
      <c r="S25" s="66"/>
      <c r="T25" s="66"/>
      <c r="U25" s="66"/>
      <c r="V25" s="66"/>
      <c r="W25" s="66"/>
      <c r="X25" s="69"/>
      <c r="Y25" s="65"/>
      <c r="Z25" s="65"/>
      <c r="AA25" s="65"/>
      <c r="AB25" s="65"/>
      <c r="AC25" s="65"/>
      <c r="AD25" s="65"/>
      <c r="AE25" s="65"/>
      <c r="AF25" s="70"/>
    </row>
    <row r="26" spans="7:32" ht="20.100000000000001" customHeight="1">
      <c r="G26" s="6" t="s">
        <v>57</v>
      </c>
      <c r="H26" s="7">
        <f>L26</f>
        <v>101</v>
      </c>
      <c r="J26" s="7">
        <v>96</v>
      </c>
      <c r="L26" s="7">
        <f>IF(AND($W$4="x",$AF$4=""),ROUNDUP(J26*(1+O26),0),IF(AND($W$4="",$AF$4="x"),ROUNDUP(J26*(1+$X$5),0),"FALSO"))</f>
        <v>101</v>
      </c>
      <c r="O26" s="61"/>
      <c r="P26" s="62"/>
      <c r="Q26" s="62"/>
      <c r="R26" s="62"/>
      <c r="S26" s="62"/>
      <c r="T26" s="62"/>
      <c r="U26" s="62"/>
      <c r="V26" s="62"/>
      <c r="W26" s="62"/>
      <c r="X26" s="71"/>
      <c r="Y26" s="66"/>
      <c r="Z26" s="66"/>
      <c r="AA26" s="66"/>
      <c r="AB26" s="66"/>
      <c r="AC26" s="66"/>
      <c r="AD26" s="66"/>
      <c r="AE26" s="66"/>
      <c r="AF26" s="72"/>
    </row>
    <row r="27" spans="7:32" ht="20.100000000000001" customHeight="1">
      <c r="G27" s="18" t="s">
        <v>58</v>
      </c>
      <c r="H27" s="19"/>
      <c r="L27" s="16"/>
    </row>
    <row r="28" spans="7:32" ht="20.100000000000001" customHeight="1">
      <c r="L28" s="17"/>
    </row>
    <row r="29" spans="7:32" ht="20.100000000000001" customHeight="1">
      <c r="L29" s="17"/>
    </row>
    <row r="30" spans="7:32" ht="20.100000000000001" customHeight="1">
      <c r="L30" s="17"/>
    </row>
    <row r="31" spans="7:32" ht="20.100000000000001" customHeight="1"/>
    <row r="32" spans="7: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</sheetData>
  <sheetProtection sheet="1" objects="1" scenarios="1" selectLockedCells="1" selectUnlockedCells="1"/>
  <mergeCells count="31">
    <mergeCell ref="O15:W15"/>
    <mergeCell ref="O16:W16"/>
    <mergeCell ref="AK7:AM7"/>
    <mergeCell ref="O10:W10"/>
    <mergeCell ref="O11:W11"/>
    <mergeCell ref="X5:AF26"/>
    <mergeCell ref="O22:W22"/>
    <mergeCell ref="O23:W23"/>
    <mergeCell ref="O24:W24"/>
    <mergeCell ref="O25:W25"/>
    <mergeCell ref="O26:W26"/>
    <mergeCell ref="O17:W17"/>
    <mergeCell ref="O18:W18"/>
    <mergeCell ref="O19:W19"/>
    <mergeCell ref="O20:W20"/>
    <mergeCell ref="O21:W21"/>
    <mergeCell ref="O12:W12"/>
    <mergeCell ref="O13:W13"/>
    <mergeCell ref="O14:W14"/>
    <mergeCell ref="O5:W5"/>
    <mergeCell ref="O6:W6"/>
    <mergeCell ref="O7:W7"/>
    <mergeCell ref="O8:W8"/>
    <mergeCell ref="O9:W9"/>
    <mergeCell ref="G2:H2"/>
    <mergeCell ref="O2:AF2"/>
    <mergeCell ref="O3:W3"/>
    <mergeCell ref="X3:AF3"/>
    <mergeCell ref="O4:V4"/>
    <mergeCell ref="X4:AE4"/>
    <mergeCell ref="J2:L2"/>
  </mergeCells>
  <pageMargins left="0.25" right="0.25" top="0.75" bottom="0.75" header="0.3" footer="0.3"/>
  <pageSetup paperSize="9" scale="62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C831A-20F0-416F-91DF-3DEEA594A551}">
  <sheetPr>
    <pageSetUpPr fitToPage="1"/>
  </sheetPr>
  <dimension ref="G2:AG100"/>
  <sheetViews>
    <sheetView showGridLines="0" zoomScaleNormal="100" workbookViewId="0">
      <selection activeCell="X5" sqref="X5:AF9"/>
    </sheetView>
  </sheetViews>
  <sheetFormatPr defaultRowHeight="12.75" outlineLevelCol="1"/>
  <cols>
    <col min="1" max="6" width="3.83203125" style="1" customWidth="1"/>
    <col min="7" max="7" width="127.83203125" style="1" customWidth="1"/>
    <col min="8" max="8" width="25.83203125" style="1" customWidth="1"/>
    <col min="9" max="9" width="3.83203125" style="1" customWidth="1"/>
    <col min="10" max="10" width="26.83203125" style="1" customWidth="1" outlineLevel="1"/>
    <col min="11" max="11" width="3.83203125" style="1" customWidth="1" outlineLevel="1"/>
    <col min="12" max="12" width="26.83203125" style="1" customWidth="1" outlineLevel="1"/>
    <col min="13" max="32" width="3.83203125" style="1" customWidth="1" outlineLevel="1"/>
    <col min="33" max="96" width="3.83203125" style="1" customWidth="1"/>
    <col min="97" max="16384" width="9.33203125" style="1"/>
  </cols>
  <sheetData>
    <row r="2" spans="7:33" ht="20.100000000000001" customHeight="1">
      <c r="G2" s="73" t="s">
        <v>59</v>
      </c>
      <c r="H2" s="74"/>
      <c r="J2" s="58" t="s">
        <v>30</v>
      </c>
      <c r="K2" s="59"/>
      <c r="L2" s="60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</row>
    <row r="3" spans="7:33" ht="20.100000000000001" customHeight="1">
      <c r="G3" s="3"/>
      <c r="H3" s="15"/>
      <c r="J3" s="15">
        <v>2023</v>
      </c>
      <c r="L3" s="14">
        <v>2024</v>
      </c>
      <c r="O3" s="55" t="s">
        <v>31</v>
      </c>
      <c r="P3" s="56"/>
      <c r="Q3" s="56"/>
      <c r="R3" s="56"/>
      <c r="S3" s="56"/>
      <c r="T3" s="56"/>
      <c r="U3" s="56"/>
      <c r="V3" s="56"/>
      <c r="W3" s="57"/>
      <c r="X3" s="55" t="s">
        <v>32</v>
      </c>
      <c r="Y3" s="56"/>
      <c r="Z3" s="56"/>
      <c r="AA3" s="56"/>
      <c r="AB3" s="56"/>
      <c r="AC3" s="56"/>
      <c r="AD3" s="56"/>
      <c r="AE3" s="56"/>
      <c r="AF3" s="57"/>
      <c r="AG3" s="12"/>
    </row>
    <row r="4" spans="7:33" ht="20.100000000000001" customHeight="1">
      <c r="G4" s="5" t="s">
        <v>59</v>
      </c>
      <c r="H4" s="4" t="s">
        <v>34</v>
      </c>
      <c r="J4" s="4" t="s">
        <v>34</v>
      </c>
      <c r="L4" s="4" t="s">
        <v>35</v>
      </c>
      <c r="O4" s="55" t="s">
        <v>36</v>
      </c>
      <c r="P4" s="56"/>
      <c r="Q4" s="56"/>
      <c r="R4" s="56"/>
      <c r="S4" s="56"/>
      <c r="T4" s="56"/>
      <c r="U4" s="56"/>
      <c r="V4" s="56"/>
      <c r="W4" s="13"/>
      <c r="X4" s="55" t="s">
        <v>36</v>
      </c>
      <c r="Y4" s="56"/>
      <c r="Z4" s="56"/>
      <c r="AA4" s="56"/>
      <c r="AB4" s="56"/>
      <c r="AC4" s="56"/>
      <c r="AD4" s="56"/>
      <c r="AE4" s="56"/>
      <c r="AF4" s="13" t="s">
        <v>37</v>
      </c>
      <c r="AG4" s="12"/>
    </row>
    <row r="5" spans="7:33" ht="20.100000000000001" customHeight="1">
      <c r="G5" s="6" t="s">
        <v>60</v>
      </c>
      <c r="H5" s="7">
        <f>L5</f>
        <v>155</v>
      </c>
      <c r="J5" s="7">
        <v>147</v>
      </c>
      <c r="L5" s="7">
        <f>IF(AND($W$4="x",$AF$4=""),ROUNDUP(J5*(1+O5),0),IF(AND($W$4="",$AF$4="x"),ROUNDUP(J5*(1+$X$5),0),"FALSO"))</f>
        <v>155</v>
      </c>
      <c r="O5" s="61"/>
      <c r="P5" s="62"/>
      <c r="Q5" s="62"/>
      <c r="R5" s="62"/>
      <c r="S5" s="62"/>
      <c r="T5" s="62"/>
      <c r="U5" s="62"/>
      <c r="V5" s="62"/>
      <c r="W5" s="62"/>
      <c r="X5" s="67">
        <v>0.05</v>
      </c>
      <c r="Y5" s="63"/>
      <c r="Z5" s="63"/>
      <c r="AA5" s="63"/>
      <c r="AB5" s="63"/>
      <c r="AC5" s="63"/>
      <c r="AD5" s="63"/>
      <c r="AE5" s="63"/>
      <c r="AF5" s="68"/>
    </row>
    <row r="6" spans="7:33" ht="20.100000000000001" customHeight="1">
      <c r="G6" s="6" t="s">
        <v>61</v>
      </c>
      <c r="H6" s="7">
        <f t="shared" ref="H6:H9" si="0">L6</f>
        <v>111</v>
      </c>
      <c r="J6" s="7">
        <v>105</v>
      </c>
      <c r="L6" s="7">
        <f>IF(AND($W$4="x",$AF$4=""),ROUNDUP(J6*(1+O6),0),IF(AND($W$4="",$AF$4="x"),ROUNDUP(J6*(1+$X$5),0),"FALSO"))</f>
        <v>111</v>
      </c>
      <c r="O6" s="61"/>
      <c r="P6" s="62"/>
      <c r="Q6" s="62"/>
      <c r="R6" s="62"/>
      <c r="S6" s="62"/>
      <c r="T6" s="62"/>
      <c r="U6" s="62"/>
      <c r="V6" s="62"/>
      <c r="W6" s="62"/>
      <c r="X6" s="69"/>
      <c r="Y6" s="65"/>
      <c r="Z6" s="65"/>
      <c r="AA6" s="65"/>
      <c r="AB6" s="65"/>
      <c r="AC6" s="65"/>
      <c r="AD6" s="65"/>
      <c r="AE6" s="65"/>
      <c r="AF6" s="70"/>
    </row>
    <row r="7" spans="7:33" ht="20.100000000000001" customHeight="1">
      <c r="G7" s="6" t="s">
        <v>62</v>
      </c>
      <c r="H7" s="7">
        <f t="shared" si="0"/>
        <v>91</v>
      </c>
      <c r="J7" s="7">
        <v>86</v>
      </c>
      <c r="L7" s="7">
        <f t="shared" ref="L7:L9" si="1">IF(AND($W$4="x",$AF$4=""),ROUNDUP(J7*(1+O7),0),IF(AND($W$4="",$AF$4="x"),ROUNDUP(J7*(1+$X$5),0),"FALSO"))</f>
        <v>91</v>
      </c>
      <c r="O7" s="61"/>
      <c r="P7" s="62"/>
      <c r="Q7" s="62"/>
      <c r="R7" s="62"/>
      <c r="S7" s="62"/>
      <c r="T7" s="62"/>
      <c r="U7" s="62"/>
      <c r="V7" s="62"/>
      <c r="W7" s="62"/>
      <c r="X7" s="69"/>
      <c r="Y7" s="65"/>
      <c r="Z7" s="65"/>
      <c r="AA7" s="65"/>
      <c r="AB7" s="65"/>
      <c r="AC7" s="65"/>
      <c r="AD7" s="65"/>
      <c r="AE7" s="65"/>
      <c r="AF7" s="70"/>
    </row>
    <row r="8" spans="7:33" ht="20.100000000000001" customHeight="1">
      <c r="G8" s="6" t="s">
        <v>63</v>
      </c>
      <c r="H8" s="7">
        <f t="shared" si="0"/>
        <v>90</v>
      </c>
      <c r="J8" s="7">
        <v>85</v>
      </c>
      <c r="L8" s="7">
        <f t="shared" si="1"/>
        <v>90</v>
      </c>
      <c r="O8" s="61"/>
      <c r="P8" s="62"/>
      <c r="Q8" s="62"/>
      <c r="R8" s="62"/>
      <c r="S8" s="62"/>
      <c r="T8" s="62"/>
      <c r="U8" s="62"/>
      <c r="V8" s="62"/>
      <c r="W8" s="62"/>
      <c r="X8" s="69"/>
      <c r="Y8" s="65"/>
      <c r="Z8" s="65"/>
      <c r="AA8" s="65"/>
      <c r="AB8" s="65"/>
      <c r="AC8" s="65"/>
      <c r="AD8" s="65"/>
      <c r="AE8" s="65"/>
      <c r="AF8" s="70"/>
    </row>
    <row r="9" spans="7:33" ht="20.100000000000001" customHeight="1">
      <c r="G9" s="6" t="s">
        <v>64</v>
      </c>
      <c r="H9" s="7">
        <f t="shared" si="0"/>
        <v>200</v>
      </c>
      <c r="J9" s="7">
        <v>190</v>
      </c>
      <c r="L9" s="7">
        <f t="shared" si="1"/>
        <v>200</v>
      </c>
      <c r="O9" s="61"/>
      <c r="P9" s="62"/>
      <c r="Q9" s="62"/>
      <c r="R9" s="62"/>
      <c r="S9" s="62"/>
      <c r="T9" s="62"/>
      <c r="U9" s="62"/>
      <c r="V9" s="62"/>
      <c r="W9" s="62"/>
      <c r="X9" s="71"/>
      <c r="Y9" s="66"/>
      <c r="Z9" s="66"/>
      <c r="AA9" s="66"/>
      <c r="AB9" s="66"/>
      <c r="AC9" s="66"/>
      <c r="AD9" s="66"/>
      <c r="AE9" s="66"/>
      <c r="AF9" s="72"/>
    </row>
    <row r="10" spans="7:33" ht="20.100000000000001" customHeight="1">
      <c r="G10" s="18" t="s">
        <v>65</v>
      </c>
      <c r="H10" s="19"/>
      <c r="J10" s="15"/>
      <c r="L10" s="14"/>
      <c r="O10" s="65"/>
      <c r="P10" s="65"/>
      <c r="Q10" s="65"/>
      <c r="R10" s="65"/>
      <c r="S10" s="65"/>
      <c r="T10" s="65"/>
      <c r="U10" s="65"/>
      <c r="V10" s="65"/>
      <c r="W10" s="65"/>
      <c r="X10" s="21"/>
      <c r="Y10" s="21"/>
      <c r="Z10" s="21"/>
      <c r="AA10" s="21"/>
      <c r="AB10" s="21"/>
      <c r="AC10" s="21"/>
      <c r="AD10" s="21"/>
      <c r="AE10" s="21"/>
      <c r="AF10" s="21"/>
    </row>
    <row r="11" spans="7:33" ht="20.100000000000001" customHeight="1">
      <c r="G11" s="8"/>
      <c r="H11" s="9"/>
      <c r="J11" s="23"/>
      <c r="L11" s="23"/>
      <c r="O11" s="65"/>
      <c r="P11" s="65"/>
      <c r="Q11" s="65"/>
      <c r="R11" s="65"/>
      <c r="S11" s="65"/>
      <c r="T11" s="65"/>
      <c r="U11" s="65"/>
      <c r="V11" s="65"/>
      <c r="W11" s="65"/>
      <c r="X11" s="22"/>
      <c r="Y11" s="22"/>
      <c r="Z11" s="22"/>
      <c r="AA11" s="22"/>
      <c r="AB11" s="22"/>
      <c r="AC11" s="22"/>
      <c r="AD11" s="22"/>
      <c r="AE11" s="22"/>
      <c r="AF11" s="22"/>
    </row>
    <row r="12" spans="7:33" ht="20.100000000000001" customHeight="1">
      <c r="J12" s="17"/>
      <c r="L12" s="17"/>
      <c r="O12" s="65"/>
      <c r="P12" s="65"/>
      <c r="Q12" s="65"/>
      <c r="R12" s="65"/>
      <c r="S12" s="65"/>
      <c r="T12" s="65"/>
      <c r="U12" s="65"/>
      <c r="V12" s="65"/>
      <c r="W12" s="65"/>
      <c r="X12" s="22"/>
      <c r="Y12" s="22"/>
      <c r="Z12" s="22"/>
      <c r="AA12" s="22"/>
      <c r="AB12" s="22"/>
      <c r="AC12" s="22"/>
      <c r="AD12" s="22"/>
      <c r="AE12" s="22"/>
      <c r="AF12" s="22"/>
    </row>
    <row r="13" spans="7:33" ht="20.100000000000001" customHeight="1">
      <c r="J13" s="17"/>
      <c r="L13" s="17"/>
      <c r="O13" s="65"/>
      <c r="P13" s="65"/>
      <c r="Q13" s="65"/>
      <c r="R13" s="65"/>
      <c r="S13" s="65"/>
      <c r="T13" s="65"/>
      <c r="U13" s="65"/>
      <c r="V13" s="65"/>
      <c r="W13" s="65"/>
      <c r="X13" s="22"/>
      <c r="Y13" s="22"/>
      <c r="Z13" s="22"/>
      <c r="AA13" s="22"/>
      <c r="AB13" s="22"/>
      <c r="AC13" s="22"/>
      <c r="AD13" s="22"/>
      <c r="AE13" s="22"/>
      <c r="AF13" s="22"/>
    </row>
    <row r="14" spans="7:33" ht="20.100000000000001" customHeight="1">
      <c r="J14" s="17"/>
      <c r="L14" s="17"/>
      <c r="O14" s="65"/>
      <c r="P14" s="65"/>
      <c r="Q14" s="65"/>
      <c r="R14" s="65"/>
      <c r="S14" s="65"/>
      <c r="T14" s="65"/>
      <c r="U14" s="65"/>
      <c r="V14" s="65"/>
      <c r="W14" s="65"/>
      <c r="X14" s="22"/>
      <c r="Y14" s="22"/>
      <c r="Z14" s="22"/>
      <c r="AA14" s="22"/>
      <c r="AB14" s="22"/>
      <c r="AC14" s="22"/>
      <c r="AD14" s="22"/>
      <c r="AE14" s="22"/>
      <c r="AF14" s="22"/>
    </row>
    <row r="15" spans="7:33" ht="20.100000000000001" customHeight="1">
      <c r="J15" s="17"/>
      <c r="L15" s="17"/>
      <c r="O15" s="65"/>
      <c r="P15" s="65"/>
      <c r="Q15" s="65"/>
      <c r="R15" s="65"/>
      <c r="S15" s="65"/>
      <c r="T15" s="65"/>
      <c r="U15" s="65"/>
      <c r="V15" s="65"/>
      <c r="W15" s="65"/>
      <c r="X15" s="22"/>
      <c r="Y15" s="22"/>
      <c r="Z15" s="22"/>
      <c r="AA15" s="22"/>
      <c r="AB15" s="22"/>
      <c r="AC15" s="22"/>
      <c r="AD15" s="22"/>
      <c r="AE15" s="22"/>
      <c r="AF15" s="22"/>
    </row>
    <row r="16" spans="7:33" ht="20.100000000000001" customHeight="1">
      <c r="J16" s="17"/>
      <c r="L16" s="17"/>
      <c r="O16" s="65"/>
      <c r="P16" s="65"/>
      <c r="Q16" s="65"/>
      <c r="R16" s="65"/>
      <c r="S16" s="65"/>
      <c r="T16" s="65"/>
      <c r="U16" s="65"/>
      <c r="V16" s="65"/>
      <c r="W16" s="65"/>
      <c r="X16" s="22"/>
      <c r="Y16" s="22"/>
      <c r="Z16" s="22"/>
      <c r="AA16" s="22"/>
      <c r="AB16" s="22"/>
      <c r="AC16" s="22"/>
      <c r="AD16" s="22"/>
      <c r="AE16" s="22"/>
      <c r="AF16" s="22"/>
    </row>
    <row r="17" spans="10:32" ht="20.100000000000001" customHeight="1">
      <c r="J17" s="17"/>
      <c r="L17" s="17"/>
      <c r="O17" s="65"/>
      <c r="P17" s="65"/>
      <c r="Q17" s="65"/>
      <c r="R17" s="65"/>
      <c r="S17" s="65"/>
      <c r="T17" s="65"/>
      <c r="U17" s="65"/>
      <c r="V17" s="65"/>
      <c r="W17" s="65"/>
      <c r="X17" s="22"/>
      <c r="Y17" s="22"/>
      <c r="Z17" s="22"/>
      <c r="AA17" s="22"/>
      <c r="AB17" s="22"/>
      <c r="AC17" s="22"/>
      <c r="AD17" s="22"/>
      <c r="AE17" s="22"/>
      <c r="AF17" s="22"/>
    </row>
    <row r="18" spans="10:32" ht="20.100000000000001" customHeight="1">
      <c r="J18" s="17"/>
      <c r="L18" s="17"/>
      <c r="O18" s="65"/>
      <c r="P18" s="65"/>
      <c r="Q18" s="65"/>
      <c r="R18" s="65"/>
      <c r="S18" s="65"/>
      <c r="T18" s="65"/>
      <c r="U18" s="65"/>
      <c r="V18" s="65"/>
      <c r="W18" s="65"/>
      <c r="X18" s="22"/>
      <c r="Y18" s="22"/>
      <c r="Z18" s="22"/>
      <c r="AA18" s="22"/>
      <c r="AB18" s="22"/>
      <c r="AC18" s="22"/>
      <c r="AD18" s="22"/>
      <c r="AE18" s="22"/>
      <c r="AF18" s="22"/>
    </row>
    <row r="19" spans="10:32" ht="20.100000000000001" customHeight="1">
      <c r="J19" s="17"/>
      <c r="L19" s="17"/>
      <c r="O19" s="65"/>
      <c r="P19" s="65"/>
      <c r="Q19" s="65"/>
      <c r="R19" s="65"/>
      <c r="S19" s="65"/>
      <c r="T19" s="65"/>
      <c r="U19" s="65"/>
      <c r="V19" s="65"/>
      <c r="W19" s="65"/>
      <c r="X19" s="22"/>
      <c r="Y19" s="22"/>
      <c r="Z19" s="22"/>
      <c r="AA19" s="22"/>
      <c r="AB19" s="22"/>
      <c r="AC19" s="22"/>
      <c r="AD19" s="22"/>
      <c r="AE19" s="22"/>
      <c r="AF19" s="22"/>
    </row>
    <row r="20" spans="10:32" ht="20.100000000000001" customHeight="1">
      <c r="J20" s="17"/>
      <c r="L20" s="17"/>
      <c r="O20" s="65"/>
      <c r="P20" s="65"/>
      <c r="Q20" s="65"/>
      <c r="R20" s="65"/>
      <c r="S20" s="65"/>
      <c r="T20" s="65"/>
      <c r="U20" s="65"/>
      <c r="V20" s="65"/>
      <c r="W20" s="65"/>
      <c r="X20" s="22"/>
      <c r="Y20" s="22"/>
      <c r="Z20" s="22"/>
      <c r="AA20" s="22"/>
      <c r="AB20" s="22"/>
      <c r="AC20" s="22"/>
      <c r="AD20" s="22"/>
      <c r="AE20" s="22"/>
      <c r="AF20" s="22"/>
    </row>
    <row r="21" spans="10:32" ht="20.100000000000001" customHeight="1">
      <c r="J21" s="17"/>
      <c r="L21" s="17"/>
      <c r="O21" s="65"/>
      <c r="P21" s="65"/>
      <c r="Q21" s="65"/>
      <c r="R21" s="65"/>
      <c r="S21" s="65"/>
      <c r="T21" s="65"/>
      <c r="U21" s="65"/>
      <c r="V21" s="65"/>
      <c r="W21" s="65"/>
      <c r="X21" s="22"/>
      <c r="Y21" s="22"/>
      <c r="Z21" s="22"/>
      <c r="AA21" s="22"/>
      <c r="AB21" s="22"/>
      <c r="AC21" s="22"/>
      <c r="AD21" s="22"/>
      <c r="AE21" s="22"/>
      <c r="AF21" s="22"/>
    </row>
    <row r="22" spans="10:32" ht="20.100000000000001" customHeight="1">
      <c r="J22" s="17"/>
      <c r="L22" s="17"/>
      <c r="O22" s="65"/>
      <c r="P22" s="65"/>
      <c r="Q22" s="65"/>
      <c r="R22" s="65"/>
      <c r="S22" s="65"/>
      <c r="T22" s="65"/>
      <c r="U22" s="65"/>
      <c r="V22" s="65"/>
      <c r="W22" s="65"/>
      <c r="X22" s="22"/>
      <c r="Y22" s="22"/>
      <c r="Z22" s="22"/>
      <c r="AA22" s="22"/>
      <c r="AB22" s="22"/>
      <c r="AC22" s="22"/>
      <c r="AD22" s="22"/>
      <c r="AE22" s="22"/>
      <c r="AF22" s="22"/>
    </row>
    <row r="23" spans="10:32" ht="20.100000000000001" customHeight="1">
      <c r="J23" s="17"/>
      <c r="L23" s="17"/>
      <c r="O23" s="65"/>
      <c r="P23" s="65"/>
      <c r="Q23" s="65"/>
      <c r="R23" s="65"/>
      <c r="S23" s="65"/>
      <c r="T23" s="65"/>
      <c r="U23" s="65"/>
      <c r="V23" s="65"/>
      <c r="W23" s="65"/>
      <c r="X23" s="22"/>
      <c r="Y23" s="22"/>
      <c r="Z23" s="22"/>
      <c r="AA23" s="22"/>
      <c r="AB23" s="22"/>
      <c r="AC23" s="22"/>
      <c r="AD23" s="22"/>
      <c r="AE23" s="22"/>
      <c r="AF23" s="22"/>
    </row>
    <row r="24" spans="10:32" ht="20.100000000000001" customHeight="1">
      <c r="J24" s="15"/>
      <c r="L24" s="14"/>
      <c r="O24" s="65"/>
      <c r="P24" s="65"/>
      <c r="Q24" s="65"/>
      <c r="R24" s="65"/>
      <c r="S24" s="65"/>
      <c r="T24" s="65"/>
      <c r="U24" s="65"/>
      <c r="V24" s="65"/>
      <c r="W24" s="65"/>
      <c r="X24" s="22"/>
      <c r="Y24" s="22"/>
      <c r="Z24" s="22"/>
      <c r="AA24" s="22"/>
      <c r="AB24" s="22"/>
      <c r="AC24" s="22"/>
      <c r="AD24" s="22"/>
      <c r="AE24" s="22"/>
      <c r="AF24" s="22"/>
    </row>
    <row r="25" spans="10:32" ht="20.100000000000001" customHeight="1">
      <c r="J25" s="23"/>
      <c r="L25" s="23"/>
      <c r="O25" s="65"/>
      <c r="P25" s="65"/>
      <c r="Q25" s="65"/>
      <c r="R25" s="65"/>
      <c r="S25" s="65"/>
      <c r="T25" s="65"/>
      <c r="U25" s="65"/>
      <c r="V25" s="65"/>
      <c r="W25" s="65"/>
      <c r="X25" s="22"/>
      <c r="Y25" s="22"/>
      <c r="Z25" s="22"/>
      <c r="AA25" s="22"/>
      <c r="AB25" s="22"/>
      <c r="AC25" s="22"/>
      <c r="AD25" s="22"/>
      <c r="AE25" s="22"/>
      <c r="AF25" s="22"/>
    </row>
    <row r="26" spans="10:32" ht="20.100000000000001" customHeight="1">
      <c r="J26" s="17"/>
      <c r="L26" s="17"/>
      <c r="O26" s="65"/>
      <c r="P26" s="65"/>
      <c r="Q26" s="65"/>
      <c r="R26" s="65"/>
      <c r="S26" s="65"/>
      <c r="T26" s="65"/>
      <c r="U26" s="65"/>
      <c r="V26" s="65"/>
      <c r="W26" s="65"/>
      <c r="X26" s="22"/>
      <c r="Y26" s="22"/>
      <c r="Z26" s="22"/>
      <c r="AA26" s="22"/>
      <c r="AB26" s="22"/>
      <c r="AC26" s="22"/>
      <c r="AD26" s="22"/>
      <c r="AE26" s="22"/>
      <c r="AF26" s="22"/>
    </row>
    <row r="27" spans="10:32" ht="20.100000000000001" customHeight="1">
      <c r="L27" s="17"/>
    </row>
    <row r="28" spans="10:32" ht="20.100000000000001" customHeight="1">
      <c r="L28" s="17"/>
    </row>
    <row r="29" spans="10:32" ht="20.100000000000001" customHeight="1">
      <c r="L29" s="17"/>
    </row>
    <row r="30" spans="10:32" ht="20.100000000000001" customHeight="1">
      <c r="L30" s="17"/>
    </row>
    <row r="31" spans="10:32" ht="20.100000000000001" customHeight="1"/>
    <row r="32" spans="10: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</sheetData>
  <sheetProtection sheet="1" objects="1" scenarios="1" selectLockedCells="1" selectUnlockedCells="1"/>
  <mergeCells count="30">
    <mergeCell ref="O13:W13"/>
    <mergeCell ref="O14:W14"/>
    <mergeCell ref="G2:H2"/>
    <mergeCell ref="J2:L2"/>
    <mergeCell ref="O2:AF2"/>
    <mergeCell ref="O3:W3"/>
    <mergeCell ref="X3:AF3"/>
    <mergeCell ref="O4:V4"/>
    <mergeCell ref="X4:AE4"/>
    <mergeCell ref="O5:W5"/>
    <mergeCell ref="O6:W6"/>
    <mergeCell ref="O7:W7"/>
    <mergeCell ref="O8:W8"/>
    <mergeCell ref="O9:W9"/>
    <mergeCell ref="O25:W25"/>
    <mergeCell ref="O26:W26"/>
    <mergeCell ref="X5:AF9"/>
    <mergeCell ref="O20:W20"/>
    <mergeCell ref="O21:W21"/>
    <mergeCell ref="O22:W22"/>
    <mergeCell ref="O23:W23"/>
    <mergeCell ref="O24:W24"/>
    <mergeCell ref="O15:W15"/>
    <mergeCell ref="O16:W16"/>
    <mergeCell ref="O17:W17"/>
    <mergeCell ref="O18:W18"/>
    <mergeCell ref="O19:W19"/>
    <mergeCell ref="O10:W10"/>
    <mergeCell ref="O11:W11"/>
    <mergeCell ref="O12:W12"/>
  </mergeCells>
  <pageMargins left="0.25" right="0.25" top="0.75" bottom="0.75" header="0.3" footer="0.3"/>
  <pageSetup paperSize="9" scale="62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C4497-1AC6-4D45-8707-DAEC0256B4EF}">
  <sheetPr>
    <pageSetUpPr fitToPage="1"/>
  </sheetPr>
  <dimension ref="G2:AG100"/>
  <sheetViews>
    <sheetView showGridLines="0" workbookViewId="0">
      <selection activeCell="X5" sqref="X5:AF24"/>
    </sheetView>
  </sheetViews>
  <sheetFormatPr defaultRowHeight="12.75" outlineLevelCol="1"/>
  <cols>
    <col min="1" max="6" width="3.83203125" style="24" customWidth="1"/>
    <col min="7" max="7" width="127.83203125" style="24" customWidth="1"/>
    <col min="8" max="8" width="25.83203125" style="24" customWidth="1"/>
    <col min="9" max="9" width="3.83203125" style="24" customWidth="1"/>
    <col min="10" max="10" width="26.83203125" style="24" hidden="1" customWidth="1" outlineLevel="1"/>
    <col min="11" max="11" width="3.83203125" style="24" hidden="1" customWidth="1" outlineLevel="1"/>
    <col min="12" max="12" width="26.83203125" style="24" hidden="1" customWidth="1" outlineLevel="1"/>
    <col min="13" max="32" width="3.83203125" style="24" hidden="1" customWidth="1" outlineLevel="1"/>
    <col min="33" max="33" width="3.83203125" style="24" customWidth="1" collapsed="1"/>
    <col min="34" max="83" width="3.83203125" style="24" customWidth="1"/>
    <col min="84" max="16384" width="9.33203125" style="24"/>
  </cols>
  <sheetData>
    <row r="2" spans="7:32" ht="20.100000000000001" customHeight="1">
      <c r="G2" s="89" t="s">
        <v>66</v>
      </c>
      <c r="H2" s="90"/>
      <c r="J2" s="91" t="s">
        <v>30</v>
      </c>
      <c r="K2" s="92"/>
      <c r="L2" s="93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</row>
    <row r="3" spans="7:32" ht="20.100000000000001" customHeight="1">
      <c r="G3" s="25"/>
      <c r="H3" s="26"/>
      <c r="J3" s="26">
        <v>2023</v>
      </c>
      <c r="L3" s="27">
        <v>2024</v>
      </c>
      <c r="O3" s="77" t="s">
        <v>31</v>
      </c>
      <c r="P3" s="78"/>
      <c r="Q3" s="78"/>
      <c r="R3" s="78"/>
      <c r="S3" s="78"/>
      <c r="T3" s="78"/>
      <c r="U3" s="78"/>
      <c r="V3" s="78"/>
      <c r="W3" s="95"/>
      <c r="X3" s="77" t="s">
        <v>32</v>
      </c>
      <c r="Y3" s="78"/>
      <c r="Z3" s="78"/>
      <c r="AA3" s="78"/>
      <c r="AB3" s="78"/>
      <c r="AC3" s="78"/>
      <c r="AD3" s="78"/>
      <c r="AE3" s="78"/>
      <c r="AF3" s="95"/>
    </row>
    <row r="4" spans="7:32" ht="20.100000000000001" customHeight="1">
      <c r="G4" s="28" t="s">
        <v>66</v>
      </c>
      <c r="H4" s="29" t="s">
        <v>34</v>
      </c>
      <c r="J4" s="29" t="s">
        <v>34</v>
      </c>
      <c r="L4" s="29" t="s">
        <v>35</v>
      </c>
      <c r="O4" s="77" t="s">
        <v>36</v>
      </c>
      <c r="P4" s="78"/>
      <c r="Q4" s="78"/>
      <c r="R4" s="78"/>
      <c r="S4" s="78"/>
      <c r="T4" s="78"/>
      <c r="U4" s="78"/>
      <c r="V4" s="78"/>
      <c r="W4" s="30"/>
      <c r="X4" s="77" t="s">
        <v>36</v>
      </c>
      <c r="Y4" s="78"/>
      <c r="Z4" s="78"/>
      <c r="AA4" s="78"/>
      <c r="AB4" s="78"/>
      <c r="AC4" s="78"/>
      <c r="AD4" s="78"/>
      <c r="AE4" s="78"/>
      <c r="AF4" s="30" t="s">
        <v>37</v>
      </c>
    </row>
    <row r="5" spans="7:32" ht="20.100000000000001" customHeight="1">
      <c r="G5" s="31" t="s">
        <v>67</v>
      </c>
      <c r="H5" s="32">
        <f>L5</f>
        <v>101</v>
      </c>
      <c r="J5" s="32">
        <v>96</v>
      </c>
      <c r="L5" s="7">
        <f>IF(AND($W$4="x",$AF$4=""),ROUNDUP(J5*(1+O5),0),IF(AND($W$4="",$AF$4="x"),ROUNDUP(J5*(1+$X$5),0),"FALSO"))</f>
        <v>101</v>
      </c>
      <c r="O5" s="75"/>
      <c r="P5" s="76"/>
      <c r="Q5" s="76"/>
      <c r="R5" s="76"/>
      <c r="S5" s="76"/>
      <c r="T5" s="76"/>
      <c r="U5" s="76"/>
      <c r="V5" s="76"/>
      <c r="W5" s="76"/>
      <c r="X5" s="80">
        <v>0.05</v>
      </c>
      <c r="Y5" s="81"/>
      <c r="Z5" s="81"/>
      <c r="AA5" s="81"/>
      <c r="AB5" s="81"/>
      <c r="AC5" s="81"/>
      <c r="AD5" s="81"/>
      <c r="AE5" s="81"/>
      <c r="AF5" s="82"/>
    </row>
    <row r="6" spans="7:32" ht="20.100000000000001" customHeight="1">
      <c r="G6" s="31" t="s">
        <v>68</v>
      </c>
      <c r="H6" s="32">
        <f t="shared" ref="H6:H24" si="0">L6</f>
        <v>104</v>
      </c>
      <c r="J6" s="32">
        <v>99</v>
      </c>
      <c r="L6" s="7">
        <f t="shared" ref="L6:L24" si="1">IF(AND($W$4="x",$AF$4=""),ROUNDUP(J6*(1+O6),0),IF(AND($W$4="",$AF$4="x"),ROUNDUP(J6*(1+$X$5),0),"FALSO"))</f>
        <v>104</v>
      </c>
      <c r="O6" s="75"/>
      <c r="P6" s="76"/>
      <c r="Q6" s="76"/>
      <c r="R6" s="76"/>
      <c r="S6" s="76"/>
      <c r="T6" s="76"/>
      <c r="U6" s="76"/>
      <c r="V6" s="76"/>
      <c r="W6" s="76"/>
      <c r="X6" s="83"/>
      <c r="Y6" s="84"/>
      <c r="Z6" s="84"/>
      <c r="AA6" s="84"/>
      <c r="AB6" s="84"/>
      <c r="AC6" s="84"/>
      <c r="AD6" s="84"/>
      <c r="AE6" s="84"/>
      <c r="AF6" s="85"/>
    </row>
    <row r="7" spans="7:32" ht="20.100000000000001" customHeight="1">
      <c r="G7" s="31" t="s">
        <v>69</v>
      </c>
      <c r="H7" s="32">
        <f t="shared" si="0"/>
        <v>120</v>
      </c>
      <c r="J7" s="32">
        <v>114</v>
      </c>
      <c r="L7" s="7">
        <f t="shared" si="1"/>
        <v>120</v>
      </c>
      <c r="O7" s="75"/>
      <c r="P7" s="76"/>
      <c r="Q7" s="76"/>
      <c r="R7" s="76"/>
      <c r="S7" s="76"/>
      <c r="T7" s="76"/>
      <c r="U7" s="76"/>
      <c r="V7" s="76"/>
      <c r="W7" s="76"/>
      <c r="X7" s="83"/>
      <c r="Y7" s="84"/>
      <c r="Z7" s="84"/>
      <c r="AA7" s="84"/>
      <c r="AB7" s="84"/>
      <c r="AC7" s="84"/>
      <c r="AD7" s="84"/>
      <c r="AE7" s="84"/>
      <c r="AF7" s="85"/>
    </row>
    <row r="8" spans="7:32" ht="20.100000000000001" customHeight="1">
      <c r="G8" s="31" t="s">
        <v>70</v>
      </c>
      <c r="H8" s="32">
        <f t="shared" si="0"/>
        <v>97</v>
      </c>
      <c r="J8" s="32">
        <v>92</v>
      </c>
      <c r="L8" s="7">
        <f t="shared" si="1"/>
        <v>97</v>
      </c>
      <c r="O8" s="75"/>
      <c r="P8" s="76"/>
      <c r="Q8" s="76"/>
      <c r="R8" s="76"/>
      <c r="S8" s="76"/>
      <c r="T8" s="76"/>
      <c r="U8" s="76"/>
      <c r="V8" s="76"/>
      <c r="W8" s="76"/>
      <c r="X8" s="83"/>
      <c r="Y8" s="84"/>
      <c r="Z8" s="84"/>
      <c r="AA8" s="84"/>
      <c r="AB8" s="84"/>
      <c r="AC8" s="84"/>
      <c r="AD8" s="84"/>
      <c r="AE8" s="84"/>
      <c r="AF8" s="85"/>
    </row>
    <row r="9" spans="7:32" ht="20.100000000000001" customHeight="1">
      <c r="G9" s="31" t="s">
        <v>71</v>
      </c>
      <c r="H9" s="32">
        <f t="shared" si="0"/>
        <v>96</v>
      </c>
      <c r="J9" s="32">
        <v>91</v>
      </c>
      <c r="L9" s="7">
        <f t="shared" si="1"/>
        <v>96</v>
      </c>
      <c r="O9" s="75"/>
      <c r="P9" s="76"/>
      <c r="Q9" s="76"/>
      <c r="R9" s="76"/>
      <c r="S9" s="76"/>
      <c r="T9" s="76"/>
      <c r="U9" s="76"/>
      <c r="V9" s="76"/>
      <c r="W9" s="76"/>
      <c r="X9" s="83"/>
      <c r="Y9" s="84"/>
      <c r="Z9" s="84"/>
      <c r="AA9" s="84"/>
      <c r="AB9" s="84"/>
      <c r="AC9" s="84"/>
      <c r="AD9" s="84"/>
      <c r="AE9" s="84"/>
      <c r="AF9" s="85"/>
    </row>
    <row r="10" spans="7:32" ht="20.100000000000001" customHeight="1">
      <c r="G10" s="31" t="s">
        <v>72</v>
      </c>
      <c r="H10" s="32">
        <f t="shared" si="0"/>
        <v>182</v>
      </c>
      <c r="J10" s="32">
        <v>173</v>
      </c>
      <c r="L10" s="7">
        <f t="shared" si="1"/>
        <v>182</v>
      </c>
      <c r="M10" s="33"/>
      <c r="N10" s="33"/>
      <c r="O10" s="75"/>
      <c r="P10" s="76"/>
      <c r="Q10" s="76"/>
      <c r="R10" s="76"/>
      <c r="S10" s="76"/>
      <c r="T10" s="76"/>
      <c r="U10" s="76"/>
      <c r="V10" s="76"/>
      <c r="W10" s="79"/>
      <c r="X10" s="83"/>
      <c r="Y10" s="84"/>
      <c r="Z10" s="84"/>
      <c r="AA10" s="84"/>
      <c r="AB10" s="84"/>
      <c r="AC10" s="84"/>
      <c r="AD10" s="84"/>
      <c r="AE10" s="84"/>
      <c r="AF10" s="85"/>
    </row>
    <row r="11" spans="7:32" ht="20.100000000000001" customHeight="1">
      <c r="G11" s="31" t="s">
        <v>73</v>
      </c>
      <c r="H11" s="32">
        <f t="shared" si="0"/>
        <v>182</v>
      </c>
      <c r="J11" s="32">
        <v>173</v>
      </c>
      <c r="L11" s="7">
        <f t="shared" si="1"/>
        <v>182</v>
      </c>
      <c r="M11" s="33"/>
      <c r="N11" s="33"/>
      <c r="O11" s="75"/>
      <c r="P11" s="76"/>
      <c r="Q11" s="76"/>
      <c r="R11" s="76"/>
      <c r="S11" s="76"/>
      <c r="T11" s="76"/>
      <c r="U11" s="76"/>
      <c r="V11" s="76"/>
      <c r="W11" s="79"/>
      <c r="X11" s="83"/>
      <c r="Y11" s="84"/>
      <c r="Z11" s="84"/>
      <c r="AA11" s="84"/>
      <c r="AB11" s="84"/>
      <c r="AC11" s="84"/>
      <c r="AD11" s="84"/>
      <c r="AE11" s="84"/>
      <c r="AF11" s="85"/>
    </row>
    <row r="12" spans="7:32" ht="20.100000000000001" customHeight="1">
      <c r="G12" s="31" t="s">
        <v>74</v>
      </c>
      <c r="H12" s="32">
        <f t="shared" si="0"/>
        <v>165</v>
      </c>
      <c r="J12" s="32">
        <v>157</v>
      </c>
      <c r="L12" s="7">
        <f t="shared" si="1"/>
        <v>165</v>
      </c>
      <c r="M12" s="33"/>
      <c r="N12" s="33"/>
      <c r="O12" s="75"/>
      <c r="P12" s="76"/>
      <c r="Q12" s="76"/>
      <c r="R12" s="76"/>
      <c r="S12" s="76"/>
      <c r="T12" s="76"/>
      <c r="U12" s="76"/>
      <c r="V12" s="76"/>
      <c r="W12" s="79"/>
      <c r="X12" s="83"/>
      <c r="Y12" s="84"/>
      <c r="Z12" s="84"/>
      <c r="AA12" s="84"/>
      <c r="AB12" s="84"/>
      <c r="AC12" s="84"/>
      <c r="AD12" s="84"/>
      <c r="AE12" s="84"/>
      <c r="AF12" s="85"/>
    </row>
    <row r="13" spans="7:32" ht="20.100000000000001" customHeight="1">
      <c r="G13" s="31" t="s">
        <v>75</v>
      </c>
      <c r="H13" s="32">
        <f t="shared" si="0"/>
        <v>167</v>
      </c>
      <c r="J13" s="32">
        <v>159</v>
      </c>
      <c r="L13" s="7">
        <f t="shared" si="1"/>
        <v>167</v>
      </c>
      <c r="M13" s="33"/>
      <c r="N13" s="33"/>
      <c r="O13" s="75"/>
      <c r="P13" s="76"/>
      <c r="Q13" s="76"/>
      <c r="R13" s="76"/>
      <c r="S13" s="76"/>
      <c r="T13" s="76"/>
      <c r="U13" s="76"/>
      <c r="V13" s="76"/>
      <c r="W13" s="79"/>
      <c r="X13" s="83"/>
      <c r="Y13" s="84"/>
      <c r="Z13" s="84"/>
      <c r="AA13" s="84"/>
      <c r="AB13" s="84"/>
      <c r="AC13" s="84"/>
      <c r="AD13" s="84"/>
      <c r="AE13" s="84"/>
      <c r="AF13" s="85"/>
    </row>
    <row r="14" spans="7:32" ht="20.100000000000001" customHeight="1">
      <c r="G14" s="31" t="s">
        <v>76</v>
      </c>
      <c r="H14" s="32">
        <f t="shared" si="0"/>
        <v>336</v>
      </c>
      <c r="J14" s="32">
        <v>320</v>
      </c>
      <c r="L14" s="7">
        <f t="shared" si="1"/>
        <v>336</v>
      </c>
      <c r="M14" s="33"/>
      <c r="N14" s="33"/>
      <c r="O14" s="75"/>
      <c r="P14" s="76"/>
      <c r="Q14" s="76"/>
      <c r="R14" s="76"/>
      <c r="S14" s="76"/>
      <c r="T14" s="76"/>
      <c r="U14" s="76"/>
      <c r="V14" s="76"/>
      <c r="W14" s="79"/>
      <c r="X14" s="83"/>
      <c r="Y14" s="84"/>
      <c r="Z14" s="84"/>
      <c r="AA14" s="84"/>
      <c r="AB14" s="84"/>
      <c r="AC14" s="84"/>
      <c r="AD14" s="84"/>
      <c r="AE14" s="84"/>
      <c r="AF14" s="85"/>
    </row>
    <row r="15" spans="7:32" ht="20.100000000000001" customHeight="1">
      <c r="G15" s="31" t="s">
        <v>77</v>
      </c>
      <c r="H15" s="32">
        <f t="shared" si="0"/>
        <v>214</v>
      </c>
      <c r="J15" s="32">
        <v>203</v>
      </c>
      <c r="L15" s="7">
        <f t="shared" si="1"/>
        <v>214</v>
      </c>
      <c r="M15" s="33"/>
      <c r="N15" s="33"/>
      <c r="O15" s="75"/>
      <c r="P15" s="76"/>
      <c r="Q15" s="76"/>
      <c r="R15" s="76"/>
      <c r="S15" s="76"/>
      <c r="T15" s="76"/>
      <c r="U15" s="76"/>
      <c r="V15" s="76"/>
      <c r="W15" s="79"/>
      <c r="X15" s="83"/>
      <c r="Y15" s="84"/>
      <c r="Z15" s="84"/>
      <c r="AA15" s="84"/>
      <c r="AB15" s="84"/>
      <c r="AC15" s="84"/>
      <c r="AD15" s="84"/>
      <c r="AE15" s="84"/>
      <c r="AF15" s="85"/>
    </row>
    <row r="16" spans="7:32" ht="20.100000000000001" customHeight="1">
      <c r="G16" s="31" t="s">
        <v>78</v>
      </c>
      <c r="H16" s="32">
        <f t="shared" si="0"/>
        <v>382</v>
      </c>
      <c r="J16" s="32">
        <v>363</v>
      </c>
      <c r="L16" s="7">
        <f t="shared" si="1"/>
        <v>382</v>
      </c>
      <c r="M16" s="33"/>
      <c r="N16" s="33"/>
      <c r="O16" s="75"/>
      <c r="P16" s="76"/>
      <c r="Q16" s="76"/>
      <c r="R16" s="76"/>
      <c r="S16" s="76"/>
      <c r="T16" s="76"/>
      <c r="U16" s="76"/>
      <c r="V16" s="76"/>
      <c r="W16" s="79"/>
      <c r="X16" s="83"/>
      <c r="Y16" s="84"/>
      <c r="Z16" s="84"/>
      <c r="AA16" s="84"/>
      <c r="AB16" s="84"/>
      <c r="AC16" s="84"/>
      <c r="AD16" s="84"/>
      <c r="AE16" s="84"/>
      <c r="AF16" s="85"/>
    </row>
    <row r="17" spans="7:32" ht="20.100000000000001" customHeight="1">
      <c r="G17" s="31" t="s">
        <v>79</v>
      </c>
      <c r="H17" s="32">
        <f t="shared" si="0"/>
        <v>126</v>
      </c>
      <c r="J17" s="32">
        <v>120</v>
      </c>
      <c r="L17" s="7">
        <f t="shared" si="1"/>
        <v>126</v>
      </c>
      <c r="M17" s="33"/>
      <c r="N17" s="33"/>
      <c r="O17" s="75"/>
      <c r="P17" s="76"/>
      <c r="Q17" s="76"/>
      <c r="R17" s="76"/>
      <c r="S17" s="76"/>
      <c r="T17" s="76"/>
      <c r="U17" s="76"/>
      <c r="V17" s="76"/>
      <c r="W17" s="79"/>
      <c r="X17" s="83"/>
      <c r="Y17" s="84"/>
      <c r="Z17" s="84"/>
      <c r="AA17" s="84"/>
      <c r="AB17" s="84"/>
      <c r="AC17" s="84"/>
      <c r="AD17" s="84"/>
      <c r="AE17" s="84"/>
      <c r="AF17" s="85"/>
    </row>
    <row r="18" spans="7:32" ht="20.100000000000001" customHeight="1">
      <c r="G18" s="31" t="s">
        <v>80</v>
      </c>
      <c r="H18" s="32">
        <f t="shared" si="0"/>
        <v>552</v>
      </c>
      <c r="J18" s="32">
        <v>525</v>
      </c>
      <c r="L18" s="7">
        <f t="shared" si="1"/>
        <v>552</v>
      </c>
      <c r="M18" s="33"/>
      <c r="N18" s="33"/>
      <c r="O18" s="75"/>
      <c r="P18" s="76"/>
      <c r="Q18" s="76"/>
      <c r="R18" s="76"/>
      <c r="S18" s="76"/>
      <c r="T18" s="76"/>
      <c r="U18" s="76"/>
      <c r="V18" s="76"/>
      <c r="W18" s="79"/>
      <c r="X18" s="83"/>
      <c r="Y18" s="84"/>
      <c r="Z18" s="84"/>
      <c r="AA18" s="84"/>
      <c r="AB18" s="84"/>
      <c r="AC18" s="84"/>
      <c r="AD18" s="84"/>
      <c r="AE18" s="84"/>
      <c r="AF18" s="85"/>
    </row>
    <row r="19" spans="7:32" ht="20.100000000000001" customHeight="1">
      <c r="G19" s="31" t="s">
        <v>81</v>
      </c>
      <c r="H19" s="32">
        <f t="shared" si="0"/>
        <v>462</v>
      </c>
      <c r="J19" s="32">
        <v>440</v>
      </c>
      <c r="L19" s="7">
        <f t="shared" si="1"/>
        <v>462</v>
      </c>
      <c r="M19" s="33"/>
      <c r="N19" s="33"/>
      <c r="O19" s="75"/>
      <c r="P19" s="76"/>
      <c r="Q19" s="76"/>
      <c r="R19" s="76"/>
      <c r="S19" s="76"/>
      <c r="T19" s="76"/>
      <c r="U19" s="76"/>
      <c r="V19" s="76"/>
      <c r="W19" s="79"/>
      <c r="X19" s="83"/>
      <c r="Y19" s="84"/>
      <c r="Z19" s="84"/>
      <c r="AA19" s="84"/>
      <c r="AB19" s="84"/>
      <c r="AC19" s="84"/>
      <c r="AD19" s="84"/>
      <c r="AE19" s="84"/>
      <c r="AF19" s="85"/>
    </row>
    <row r="20" spans="7:32" ht="20.100000000000001" customHeight="1">
      <c r="G20" s="31" t="s">
        <v>82</v>
      </c>
      <c r="H20" s="32">
        <f t="shared" si="0"/>
        <v>469</v>
      </c>
      <c r="J20" s="32">
        <v>446</v>
      </c>
      <c r="L20" s="7">
        <f t="shared" si="1"/>
        <v>469</v>
      </c>
      <c r="M20" s="33"/>
      <c r="N20" s="33"/>
      <c r="O20" s="75"/>
      <c r="P20" s="76"/>
      <c r="Q20" s="76"/>
      <c r="R20" s="76"/>
      <c r="S20" s="76"/>
      <c r="T20" s="76"/>
      <c r="U20" s="76"/>
      <c r="V20" s="76"/>
      <c r="W20" s="79"/>
      <c r="X20" s="83"/>
      <c r="Y20" s="84"/>
      <c r="Z20" s="84"/>
      <c r="AA20" s="84"/>
      <c r="AB20" s="84"/>
      <c r="AC20" s="84"/>
      <c r="AD20" s="84"/>
      <c r="AE20" s="84"/>
      <c r="AF20" s="85"/>
    </row>
    <row r="21" spans="7:32" ht="20.100000000000001" customHeight="1">
      <c r="G21" s="31" t="s">
        <v>83</v>
      </c>
      <c r="H21" s="32">
        <f t="shared" si="0"/>
        <v>134</v>
      </c>
      <c r="J21" s="32">
        <v>127</v>
      </c>
      <c r="L21" s="7">
        <f t="shared" si="1"/>
        <v>134</v>
      </c>
      <c r="M21" s="33"/>
      <c r="N21" s="33"/>
      <c r="O21" s="75"/>
      <c r="P21" s="76"/>
      <c r="Q21" s="76"/>
      <c r="R21" s="76"/>
      <c r="S21" s="76"/>
      <c r="T21" s="76"/>
      <c r="U21" s="76"/>
      <c r="V21" s="76"/>
      <c r="W21" s="79"/>
      <c r="X21" s="83"/>
      <c r="Y21" s="84"/>
      <c r="Z21" s="84"/>
      <c r="AA21" s="84"/>
      <c r="AB21" s="84"/>
      <c r="AC21" s="84"/>
      <c r="AD21" s="84"/>
      <c r="AE21" s="84"/>
      <c r="AF21" s="85"/>
    </row>
    <row r="22" spans="7:32" ht="20.100000000000001" customHeight="1">
      <c r="G22" s="31" t="s">
        <v>84</v>
      </c>
      <c r="H22" s="32">
        <f t="shared" si="0"/>
        <v>200</v>
      </c>
      <c r="J22" s="32">
        <v>190</v>
      </c>
      <c r="L22" s="7">
        <f t="shared" si="1"/>
        <v>200</v>
      </c>
      <c r="M22" s="33"/>
      <c r="N22" s="33"/>
      <c r="O22" s="75"/>
      <c r="P22" s="76"/>
      <c r="Q22" s="76"/>
      <c r="R22" s="76"/>
      <c r="S22" s="76"/>
      <c r="T22" s="76"/>
      <c r="U22" s="76"/>
      <c r="V22" s="76"/>
      <c r="W22" s="79"/>
      <c r="X22" s="83"/>
      <c r="Y22" s="84"/>
      <c r="Z22" s="84"/>
      <c r="AA22" s="84"/>
      <c r="AB22" s="84"/>
      <c r="AC22" s="84"/>
      <c r="AD22" s="84"/>
      <c r="AE22" s="84"/>
      <c r="AF22" s="85"/>
    </row>
    <row r="23" spans="7:32" ht="20.100000000000001" customHeight="1">
      <c r="G23" s="31" t="s">
        <v>85</v>
      </c>
      <c r="H23" s="32">
        <f t="shared" si="0"/>
        <v>214</v>
      </c>
      <c r="J23" s="32">
        <v>203</v>
      </c>
      <c r="L23" s="7">
        <f t="shared" si="1"/>
        <v>214</v>
      </c>
      <c r="M23" s="33"/>
      <c r="N23" s="33"/>
      <c r="O23" s="75"/>
      <c r="P23" s="76"/>
      <c r="Q23" s="76"/>
      <c r="R23" s="76"/>
      <c r="S23" s="76"/>
      <c r="T23" s="76"/>
      <c r="U23" s="76"/>
      <c r="V23" s="76"/>
      <c r="W23" s="79"/>
      <c r="X23" s="83"/>
      <c r="Y23" s="84"/>
      <c r="Z23" s="84"/>
      <c r="AA23" s="84"/>
      <c r="AB23" s="84"/>
      <c r="AC23" s="84"/>
      <c r="AD23" s="84"/>
      <c r="AE23" s="84"/>
      <c r="AF23" s="85"/>
    </row>
    <row r="24" spans="7:32" ht="20.100000000000001" customHeight="1">
      <c r="G24" s="31" t="s">
        <v>86</v>
      </c>
      <c r="H24" s="32">
        <f t="shared" si="0"/>
        <v>132</v>
      </c>
      <c r="J24" s="32">
        <v>125</v>
      </c>
      <c r="L24" s="7">
        <f t="shared" si="1"/>
        <v>132</v>
      </c>
      <c r="M24" s="33"/>
      <c r="N24" s="33"/>
      <c r="O24" s="75"/>
      <c r="P24" s="76"/>
      <c r="Q24" s="76"/>
      <c r="R24" s="76"/>
      <c r="S24" s="76"/>
      <c r="T24" s="76"/>
      <c r="U24" s="76"/>
      <c r="V24" s="76"/>
      <c r="W24" s="79"/>
      <c r="X24" s="86"/>
      <c r="Y24" s="87"/>
      <c r="Z24" s="87"/>
      <c r="AA24" s="87"/>
      <c r="AB24" s="87"/>
      <c r="AC24" s="87"/>
      <c r="AD24" s="87"/>
      <c r="AE24" s="87"/>
      <c r="AF24" s="88"/>
    </row>
    <row r="25" spans="7:32" ht="35.1" customHeight="1">
      <c r="G25" s="34" t="s">
        <v>87</v>
      </c>
      <c r="H25" s="35"/>
    </row>
    <row r="26" spans="7:32" ht="20.100000000000001" customHeight="1">
      <c r="G26" s="36"/>
      <c r="H26" s="37"/>
    </row>
    <row r="27" spans="7:32" ht="20.100000000000001" customHeight="1"/>
    <row r="28" spans="7:32" ht="20.100000000000001" customHeight="1"/>
    <row r="29" spans="7:32" ht="20.100000000000001" customHeight="1"/>
    <row r="30" spans="7:32" ht="20.100000000000001" customHeight="1"/>
    <row r="31" spans="7:32" ht="20.100000000000001" customHeight="1"/>
    <row r="32" spans="7:32" ht="20.100000000000001" customHeight="1"/>
    <row r="33" s="24" customFormat="1" ht="20.100000000000001" customHeight="1"/>
    <row r="34" s="24" customFormat="1" ht="20.100000000000001" customHeight="1"/>
    <row r="35" s="24" customFormat="1" ht="20.100000000000001" customHeight="1"/>
    <row r="36" s="24" customFormat="1" ht="20.100000000000001" customHeight="1"/>
    <row r="37" s="24" customFormat="1" ht="20.100000000000001" customHeight="1"/>
    <row r="38" s="24" customFormat="1" ht="20.100000000000001" customHeight="1"/>
    <row r="39" s="24" customFormat="1" ht="20.100000000000001" customHeight="1"/>
    <row r="40" s="24" customFormat="1" ht="20.100000000000001" customHeight="1"/>
    <row r="41" s="24" customFormat="1" ht="20.100000000000001" customHeight="1"/>
    <row r="42" s="24" customFormat="1" ht="20.100000000000001" customHeight="1"/>
    <row r="43" s="24" customFormat="1" ht="20.100000000000001" customHeight="1"/>
    <row r="44" s="24" customFormat="1" ht="20.100000000000001" customHeight="1"/>
    <row r="45" s="24" customFormat="1" ht="20.100000000000001" customHeight="1"/>
    <row r="46" s="24" customFormat="1" ht="20.100000000000001" customHeight="1"/>
    <row r="47" s="24" customFormat="1" ht="20.100000000000001" customHeight="1"/>
    <row r="48" s="24" customFormat="1" ht="20.100000000000001" customHeight="1"/>
    <row r="49" s="24" customFormat="1" ht="20.100000000000001" customHeight="1"/>
    <row r="50" s="24" customFormat="1" ht="20.100000000000001" customHeight="1"/>
    <row r="51" s="24" customFormat="1" ht="20.100000000000001" customHeight="1"/>
    <row r="52" s="24" customFormat="1" ht="20.100000000000001" customHeight="1"/>
    <row r="53" s="24" customFormat="1" ht="20.100000000000001" customHeight="1"/>
    <row r="54" s="24" customFormat="1" ht="20.100000000000001" customHeight="1"/>
    <row r="55" s="24" customFormat="1" ht="20.100000000000001" customHeight="1"/>
    <row r="56" s="24" customFormat="1" ht="20.100000000000001" customHeight="1"/>
    <row r="57" s="24" customFormat="1" ht="20.100000000000001" customHeight="1"/>
    <row r="58" s="24" customFormat="1" ht="20.100000000000001" customHeight="1"/>
    <row r="59" s="24" customFormat="1" ht="20.100000000000001" customHeight="1"/>
    <row r="60" s="24" customFormat="1" ht="20.100000000000001" customHeight="1"/>
    <row r="61" s="24" customFormat="1" ht="20.100000000000001" customHeight="1"/>
    <row r="62" s="24" customFormat="1" ht="20.100000000000001" customHeight="1"/>
    <row r="63" s="24" customFormat="1" ht="20.100000000000001" customHeight="1"/>
    <row r="64" s="24" customFormat="1" ht="20.100000000000001" customHeight="1"/>
    <row r="65" s="24" customFormat="1" ht="20.100000000000001" customHeight="1"/>
    <row r="66" s="24" customFormat="1" ht="20.100000000000001" customHeight="1"/>
    <row r="67" s="24" customFormat="1" ht="20.100000000000001" customHeight="1"/>
    <row r="68" s="24" customFormat="1" ht="20.100000000000001" customHeight="1"/>
    <row r="69" s="24" customFormat="1" ht="20.100000000000001" customHeight="1"/>
    <row r="70" s="24" customFormat="1" ht="20.100000000000001" customHeight="1"/>
    <row r="71" s="24" customFormat="1" ht="20.100000000000001" customHeight="1"/>
    <row r="72" s="24" customFormat="1" ht="20.100000000000001" customHeight="1"/>
    <row r="73" s="24" customFormat="1" ht="20.100000000000001" customHeight="1"/>
    <row r="74" s="24" customFormat="1" ht="20.100000000000001" customHeight="1"/>
    <row r="75" s="24" customFormat="1" ht="20.100000000000001" customHeight="1"/>
    <row r="76" s="24" customFormat="1" ht="20.100000000000001" customHeight="1"/>
    <row r="77" s="24" customFormat="1" ht="20.100000000000001" customHeight="1"/>
    <row r="78" s="24" customFormat="1" ht="20.100000000000001" customHeight="1"/>
    <row r="79" s="24" customFormat="1" ht="20.100000000000001" customHeight="1"/>
    <row r="80" s="24" customFormat="1" ht="20.100000000000001" customHeight="1"/>
    <row r="81" s="24" customFormat="1" ht="20.100000000000001" customHeight="1"/>
    <row r="82" s="24" customFormat="1" ht="20.100000000000001" customHeight="1"/>
    <row r="83" s="24" customFormat="1" ht="20.100000000000001" customHeight="1"/>
    <row r="84" s="24" customFormat="1" ht="20.100000000000001" customHeight="1"/>
    <row r="85" s="24" customFormat="1" ht="20.100000000000001" customHeight="1"/>
    <row r="86" s="24" customFormat="1" ht="20.100000000000001" customHeight="1"/>
    <row r="87" s="24" customFormat="1" ht="20.100000000000001" customHeight="1"/>
    <row r="88" s="24" customFormat="1" ht="20.100000000000001" customHeight="1"/>
    <row r="89" s="24" customFormat="1" ht="20.100000000000001" customHeight="1"/>
    <row r="90" s="24" customFormat="1" ht="20.100000000000001" customHeight="1"/>
    <row r="91" s="24" customFormat="1" ht="20.100000000000001" customHeight="1"/>
    <row r="92" s="24" customFormat="1" ht="20.100000000000001" customHeight="1"/>
    <row r="93" s="24" customFormat="1" ht="20.100000000000001" customHeight="1"/>
    <row r="94" s="24" customFormat="1" ht="20.100000000000001" customHeight="1"/>
    <row r="95" s="24" customFormat="1" ht="20.100000000000001" customHeight="1"/>
    <row r="96" s="24" customFormat="1" ht="20.100000000000001" customHeight="1"/>
    <row r="97" s="24" customFormat="1" ht="20.100000000000001" customHeight="1"/>
    <row r="98" s="24" customFormat="1" ht="20.100000000000001" customHeight="1"/>
    <row r="99" s="24" customFormat="1" ht="20.100000000000001" customHeight="1"/>
    <row r="100" s="24" customFormat="1" ht="20.100000000000001" customHeight="1"/>
  </sheetData>
  <sheetProtection sheet="1" objects="1" scenarios="1" selectLockedCells="1" selectUnlockedCells="1"/>
  <mergeCells count="28">
    <mergeCell ref="G2:H2"/>
    <mergeCell ref="J2:L2"/>
    <mergeCell ref="O2:AF2"/>
    <mergeCell ref="O3:W3"/>
    <mergeCell ref="X3:AF3"/>
    <mergeCell ref="O24:W24"/>
    <mergeCell ref="X5:AF24"/>
    <mergeCell ref="O18:W18"/>
    <mergeCell ref="O19:W19"/>
    <mergeCell ref="O20:W20"/>
    <mergeCell ref="O21:W21"/>
    <mergeCell ref="O22:W22"/>
    <mergeCell ref="O13:W13"/>
    <mergeCell ref="O14:W14"/>
    <mergeCell ref="O15:W15"/>
    <mergeCell ref="O16:W16"/>
    <mergeCell ref="O17:W17"/>
    <mergeCell ref="O5:W5"/>
    <mergeCell ref="O10:W10"/>
    <mergeCell ref="O11:W11"/>
    <mergeCell ref="O12:W12"/>
    <mergeCell ref="O6:W6"/>
    <mergeCell ref="O7:W7"/>
    <mergeCell ref="O4:V4"/>
    <mergeCell ref="X4:AE4"/>
    <mergeCell ref="O23:W23"/>
    <mergeCell ref="O8:W8"/>
    <mergeCell ref="O9:W9"/>
  </mergeCells>
  <pageMargins left="0.25" right="0.25" top="0.75" bottom="0.75" header="0.3" footer="0.3"/>
  <pageSetup paperSize="9" scale="62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FC0D5-572F-468F-8836-CEE657004536}">
  <sheetPr>
    <pageSetUpPr fitToPage="1"/>
  </sheetPr>
  <dimension ref="G2:AG100"/>
  <sheetViews>
    <sheetView showGridLines="0" workbookViewId="0">
      <selection activeCell="X5" sqref="X5:AF25"/>
    </sheetView>
  </sheetViews>
  <sheetFormatPr defaultRowHeight="12.75" outlineLevelCol="1"/>
  <cols>
    <col min="1" max="6" width="3.83203125" style="1" customWidth="1"/>
    <col min="7" max="7" width="127.83203125" style="1" customWidth="1"/>
    <col min="8" max="8" width="25.83203125" style="1" customWidth="1"/>
    <col min="9" max="9" width="3.83203125" style="1" customWidth="1"/>
    <col min="10" max="10" width="26.83203125" style="1" hidden="1" customWidth="1" outlineLevel="1"/>
    <col min="11" max="11" width="3.83203125" style="1" hidden="1" customWidth="1" outlineLevel="1"/>
    <col min="12" max="12" width="26.83203125" style="1" hidden="1" customWidth="1" outlineLevel="1"/>
    <col min="13" max="32" width="3.83203125" style="1" hidden="1" customWidth="1" outlineLevel="1"/>
    <col min="33" max="33" width="3.83203125" style="1" customWidth="1" collapsed="1"/>
    <col min="34" max="83" width="3.83203125" style="1" customWidth="1"/>
    <col min="84" max="16384" width="9.33203125" style="1"/>
  </cols>
  <sheetData>
    <row r="2" spans="7:32" ht="20.100000000000001" customHeight="1">
      <c r="G2" s="97" t="s">
        <v>88</v>
      </c>
      <c r="H2" s="98"/>
      <c r="J2" s="58" t="s">
        <v>30</v>
      </c>
      <c r="K2" s="59"/>
      <c r="L2" s="60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</row>
    <row r="3" spans="7:32" ht="20.100000000000001" customHeight="1">
      <c r="G3" s="3"/>
      <c r="H3" s="15"/>
      <c r="J3" s="15">
        <v>2023</v>
      </c>
      <c r="L3" s="14">
        <v>2024</v>
      </c>
      <c r="O3" s="55" t="s">
        <v>31</v>
      </c>
      <c r="P3" s="56"/>
      <c r="Q3" s="56"/>
      <c r="R3" s="56"/>
      <c r="S3" s="56"/>
      <c r="T3" s="56"/>
      <c r="U3" s="56"/>
      <c r="V3" s="56"/>
      <c r="W3" s="57"/>
      <c r="X3" s="55" t="s">
        <v>32</v>
      </c>
      <c r="Y3" s="56"/>
      <c r="Z3" s="56"/>
      <c r="AA3" s="56"/>
      <c r="AB3" s="56"/>
      <c r="AC3" s="56"/>
      <c r="AD3" s="56"/>
      <c r="AE3" s="56"/>
      <c r="AF3" s="57"/>
    </row>
    <row r="4" spans="7:32" ht="20.100000000000001" customHeight="1">
      <c r="G4" s="5" t="s">
        <v>88</v>
      </c>
      <c r="H4" s="4" t="s">
        <v>34</v>
      </c>
      <c r="J4" s="4" t="s">
        <v>34</v>
      </c>
      <c r="L4" s="4" t="s">
        <v>35</v>
      </c>
      <c r="O4" s="55" t="s">
        <v>36</v>
      </c>
      <c r="P4" s="56"/>
      <c r="Q4" s="56"/>
      <c r="R4" s="56"/>
      <c r="S4" s="56"/>
      <c r="T4" s="56"/>
      <c r="U4" s="56"/>
      <c r="V4" s="56"/>
      <c r="W4" s="13"/>
      <c r="X4" s="55" t="s">
        <v>36</v>
      </c>
      <c r="Y4" s="56"/>
      <c r="Z4" s="56"/>
      <c r="AA4" s="56"/>
      <c r="AB4" s="56"/>
      <c r="AC4" s="56"/>
      <c r="AD4" s="56"/>
      <c r="AE4" s="56"/>
      <c r="AF4" s="13" t="s">
        <v>37</v>
      </c>
    </row>
    <row r="5" spans="7:32" ht="20.100000000000001" customHeight="1">
      <c r="G5" s="6" t="s">
        <v>89</v>
      </c>
      <c r="H5" s="7">
        <f>L5</f>
        <v>144</v>
      </c>
      <c r="J5" s="7">
        <v>137</v>
      </c>
      <c r="L5" s="7">
        <f>IF(AND($W$4="x",$AF$4=""),ROUNDUP(J5*(1+O5),0),IF(AND($W$4="",$AF$4="x"),ROUNDUP(J5*(1+$X$5),0),"FALSO"))</f>
        <v>144</v>
      </c>
      <c r="O5" s="61"/>
      <c r="P5" s="62"/>
      <c r="Q5" s="62"/>
      <c r="R5" s="62"/>
      <c r="S5" s="62"/>
      <c r="T5" s="62"/>
      <c r="U5" s="62"/>
      <c r="V5" s="62"/>
      <c r="W5" s="62"/>
      <c r="X5" s="67">
        <v>0.05</v>
      </c>
      <c r="Y5" s="63"/>
      <c r="Z5" s="63"/>
      <c r="AA5" s="63"/>
      <c r="AB5" s="63"/>
      <c r="AC5" s="63"/>
      <c r="AD5" s="63"/>
      <c r="AE5" s="63"/>
      <c r="AF5" s="68"/>
    </row>
    <row r="6" spans="7:32" ht="20.100000000000001" customHeight="1">
      <c r="G6" s="6" t="s">
        <v>90</v>
      </c>
      <c r="H6" s="7">
        <f t="shared" ref="H6:H25" si="0">L6</f>
        <v>179</v>
      </c>
      <c r="J6" s="7">
        <v>170</v>
      </c>
      <c r="L6" s="7">
        <f t="shared" ref="L6:L25" si="1">IF(AND($W$4="x",$AF$4=""),ROUNDUP(J6*(1+O6),0),IF(AND($W$4="",$AF$4="x"),ROUNDUP(J6*(1+$X$5),0),"FALSO"))</f>
        <v>179</v>
      </c>
      <c r="O6" s="61"/>
      <c r="P6" s="62"/>
      <c r="Q6" s="62"/>
      <c r="R6" s="62"/>
      <c r="S6" s="62"/>
      <c r="T6" s="62"/>
      <c r="U6" s="62"/>
      <c r="V6" s="62"/>
      <c r="W6" s="62"/>
      <c r="X6" s="69"/>
      <c r="Y6" s="65"/>
      <c r="Z6" s="65"/>
      <c r="AA6" s="65"/>
      <c r="AB6" s="65"/>
      <c r="AC6" s="65"/>
      <c r="AD6" s="65"/>
      <c r="AE6" s="65"/>
      <c r="AF6" s="70"/>
    </row>
    <row r="7" spans="7:32" ht="20.100000000000001" customHeight="1">
      <c r="G7" s="6" t="s">
        <v>91</v>
      </c>
      <c r="H7" s="7">
        <f t="shared" si="0"/>
        <v>209</v>
      </c>
      <c r="J7" s="7">
        <v>199</v>
      </c>
      <c r="L7" s="7">
        <f t="shared" si="1"/>
        <v>209</v>
      </c>
      <c r="O7" s="61"/>
      <c r="P7" s="62"/>
      <c r="Q7" s="62"/>
      <c r="R7" s="62"/>
      <c r="S7" s="62"/>
      <c r="T7" s="62"/>
      <c r="U7" s="62"/>
      <c r="V7" s="62"/>
      <c r="W7" s="62"/>
      <c r="X7" s="69"/>
      <c r="Y7" s="65"/>
      <c r="Z7" s="65"/>
      <c r="AA7" s="65"/>
      <c r="AB7" s="65"/>
      <c r="AC7" s="65"/>
      <c r="AD7" s="65"/>
      <c r="AE7" s="65"/>
      <c r="AF7" s="70"/>
    </row>
    <row r="8" spans="7:32" ht="20.100000000000001" customHeight="1">
      <c r="G8" s="6" t="s">
        <v>92</v>
      </c>
      <c r="H8" s="7">
        <f t="shared" si="0"/>
        <v>255</v>
      </c>
      <c r="J8" s="7">
        <v>242</v>
      </c>
      <c r="L8" s="7">
        <f t="shared" si="1"/>
        <v>255</v>
      </c>
      <c r="O8" s="61"/>
      <c r="P8" s="62"/>
      <c r="Q8" s="62"/>
      <c r="R8" s="62"/>
      <c r="S8" s="62"/>
      <c r="T8" s="62"/>
      <c r="U8" s="62"/>
      <c r="V8" s="62"/>
      <c r="W8" s="62"/>
      <c r="X8" s="69"/>
      <c r="Y8" s="65"/>
      <c r="Z8" s="65"/>
      <c r="AA8" s="65"/>
      <c r="AB8" s="65"/>
      <c r="AC8" s="65"/>
      <c r="AD8" s="65"/>
      <c r="AE8" s="65"/>
      <c r="AF8" s="70"/>
    </row>
    <row r="9" spans="7:32" ht="20.100000000000001" customHeight="1">
      <c r="G9" s="6" t="s">
        <v>93</v>
      </c>
      <c r="H9" s="7">
        <f t="shared" si="0"/>
        <v>268</v>
      </c>
      <c r="J9" s="7">
        <v>255</v>
      </c>
      <c r="L9" s="7">
        <f t="shared" si="1"/>
        <v>268</v>
      </c>
      <c r="O9" s="61"/>
      <c r="P9" s="62"/>
      <c r="Q9" s="62"/>
      <c r="R9" s="62"/>
      <c r="S9" s="62"/>
      <c r="T9" s="62"/>
      <c r="U9" s="62"/>
      <c r="V9" s="62"/>
      <c r="W9" s="62"/>
      <c r="X9" s="69"/>
      <c r="Y9" s="65"/>
      <c r="Z9" s="65"/>
      <c r="AA9" s="65"/>
      <c r="AB9" s="65"/>
      <c r="AC9" s="65"/>
      <c r="AD9" s="65"/>
      <c r="AE9" s="65"/>
      <c r="AF9" s="70"/>
    </row>
    <row r="10" spans="7:32" ht="20.100000000000001" customHeight="1">
      <c r="G10" s="6" t="s">
        <v>94</v>
      </c>
      <c r="H10" s="7">
        <f t="shared" si="0"/>
        <v>174</v>
      </c>
      <c r="J10" s="7">
        <v>165</v>
      </c>
      <c r="L10" s="7">
        <f t="shared" si="1"/>
        <v>174</v>
      </c>
      <c r="M10" s="22"/>
      <c r="N10" s="22"/>
      <c r="O10" s="61"/>
      <c r="P10" s="62"/>
      <c r="Q10" s="62"/>
      <c r="R10" s="62"/>
      <c r="S10" s="62"/>
      <c r="T10" s="62"/>
      <c r="U10" s="62"/>
      <c r="V10" s="62"/>
      <c r="W10" s="96"/>
      <c r="X10" s="69"/>
      <c r="Y10" s="65"/>
      <c r="Z10" s="65"/>
      <c r="AA10" s="65"/>
      <c r="AB10" s="65"/>
      <c r="AC10" s="65"/>
      <c r="AD10" s="65"/>
      <c r="AE10" s="65"/>
      <c r="AF10" s="70"/>
    </row>
    <row r="11" spans="7:32" ht="20.100000000000001" customHeight="1">
      <c r="G11" s="6" t="s">
        <v>95</v>
      </c>
      <c r="H11" s="7">
        <f t="shared" si="0"/>
        <v>184</v>
      </c>
      <c r="J11" s="7">
        <v>175</v>
      </c>
      <c r="L11" s="7">
        <f t="shared" si="1"/>
        <v>184</v>
      </c>
      <c r="M11" s="22"/>
      <c r="N11" s="22"/>
      <c r="O11" s="61"/>
      <c r="P11" s="62"/>
      <c r="Q11" s="62"/>
      <c r="R11" s="62"/>
      <c r="S11" s="62"/>
      <c r="T11" s="62"/>
      <c r="U11" s="62"/>
      <c r="V11" s="62"/>
      <c r="W11" s="96"/>
      <c r="X11" s="69"/>
      <c r="Y11" s="65"/>
      <c r="Z11" s="65"/>
      <c r="AA11" s="65"/>
      <c r="AB11" s="65"/>
      <c r="AC11" s="65"/>
      <c r="AD11" s="65"/>
      <c r="AE11" s="65"/>
      <c r="AF11" s="70"/>
    </row>
    <row r="12" spans="7:32" ht="20.100000000000001" customHeight="1">
      <c r="G12" s="6" t="s">
        <v>96</v>
      </c>
      <c r="H12" s="7">
        <f t="shared" si="0"/>
        <v>258</v>
      </c>
      <c r="J12" s="7">
        <v>245</v>
      </c>
      <c r="L12" s="7">
        <f t="shared" si="1"/>
        <v>258</v>
      </c>
      <c r="M12" s="22"/>
      <c r="N12" s="22"/>
      <c r="O12" s="61"/>
      <c r="P12" s="62"/>
      <c r="Q12" s="62"/>
      <c r="R12" s="62"/>
      <c r="S12" s="62"/>
      <c r="T12" s="62"/>
      <c r="U12" s="62"/>
      <c r="V12" s="62"/>
      <c r="W12" s="96"/>
      <c r="X12" s="69"/>
      <c r="Y12" s="65"/>
      <c r="Z12" s="65"/>
      <c r="AA12" s="65"/>
      <c r="AB12" s="65"/>
      <c r="AC12" s="65"/>
      <c r="AD12" s="65"/>
      <c r="AE12" s="65"/>
      <c r="AF12" s="70"/>
    </row>
    <row r="13" spans="7:32" ht="20.100000000000001" customHeight="1">
      <c r="G13" s="6" t="s">
        <v>97</v>
      </c>
      <c r="H13" s="7">
        <f t="shared" si="0"/>
        <v>284</v>
      </c>
      <c r="J13" s="7">
        <v>270</v>
      </c>
      <c r="L13" s="7">
        <f t="shared" si="1"/>
        <v>284</v>
      </c>
      <c r="M13" s="22"/>
      <c r="N13" s="22"/>
      <c r="O13" s="61"/>
      <c r="P13" s="62"/>
      <c r="Q13" s="62"/>
      <c r="R13" s="62"/>
      <c r="S13" s="62"/>
      <c r="T13" s="62"/>
      <c r="U13" s="62"/>
      <c r="V13" s="62"/>
      <c r="W13" s="96"/>
      <c r="X13" s="69"/>
      <c r="Y13" s="65"/>
      <c r="Z13" s="65"/>
      <c r="AA13" s="65"/>
      <c r="AB13" s="65"/>
      <c r="AC13" s="65"/>
      <c r="AD13" s="65"/>
      <c r="AE13" s="65"/>
      <c r="AF13" s="70"/>
    </row>
    <row r="14" spans="7:32" ht="20.100000000000001" customHeight="1">
      <c r="G14" s="6" t="s">
        <v>98</v>
      </c>
      <c r="H14" s="7">
        <f t="shared" si="0"/>
        <v>181</v>
      </c>
      <c r="J14" s="7">
        <v>172</v>
      </c>
      <c r="L14" s="7">
        <f t="shared" si="1"/>
        <v>181</v>
      </c>
      <c r="M14" s="22"/>
      <c r="N14" s="22"/>
      <c r="O14" s="61"/>
      <c r="P14" s="62"/>
      <c r="Q14" s="62"/>
      <c r="R14" s="62"/>
      <c r="S14" s="62"/>
      <c r="T14" s="62"/>
      <c r="U14" s="62"/>
      <c r="V14" s="62"/>
      <c r="W14" s="96"/>
      <c r="X14" s="69"/>
      <c r="Y14" s="65"/>
      <c r="Z14" s="65"/>
      <c r="AA14" s="65"/>
      <c r="AB14" s="65"/>
      <c r="AC14" s="65"/>
      <c r="AD14" s="65"/>
      <c r="AE14" s="65"/>
      <c r="AF14" s="70"/>
    </row>
    <row r="15" spans="7:32" ht="20.100000000000001" customHeight="1">
      <c r="G15" s="6" t="s">
        <v>99</v>
      </c>
      <c r="H15" s="7">
        <f t="shared" si="0"/>
        <v>225</v>
      </c>
      <c r="J15" s="7">
        <v>214</v>
      </c>
      <c r="L15" s="7">
        <f t="shared" si="1"/>
        <v>225</v>
      </c>
      <c r="M15" s="22"/>
      <c r="N15" s="22"/>
      <c r="O15" s="61"/>
      <c r="P15" s="62"/>
      <c r="Q15" s="62"/>
      <c r="R15" s="62"/>
      <c r="S15" s="62"/>
      <c r="T15" s="62"/>
      <c r="U15" s="62"/>
      <c r="V15" s="62"/>
      <c r="W15" s="96"/>
      <c r="X15" s="69"/>
      <c r="Y15" s="65"/>
      <c r="Z15" s="65"/>
      <c r="AA15" s="65"/>
      <c r="AB15" s="65"/>
      <c r="AC15" s="65"/>
      <c r="AD15" s="65"/>
      <c r="AE15" s="65"/>
      <c r="AF15" s="70"/>
    </row>
    <row r="16" spans="7:32" ht="20.100000000000001" customHeight="1">
      <c r="G16" s="6" t="s">
        <v>100</v>
      </c>
      <c r="H16" s="7">
        <f t="shared" si="0"/>
        <v>226</v>
      </c>
      <c r="J16" s="7">
        <v>215</v>
      </c>
      <c r="L16" s="7">
        <f t="shared" si="1"/>
        <v>226</v>
      </c>
      <c r="M16" s="22"/>
      <c r="N16" s="22"/>
      <c r="O16" s="61"/>
      <c r="P16" s="62"/>
      <c r="Q16" s="62"/>
      <c r="R16" s="62"/>
      <c r="S16" s="62"/>
      <c r="T16" s="62"/>
      <c r="U16" s="62"/>
      <c r="V16" s="62"/>
      <c r="W16" s="96"/>
      <c r="X16" s="69"/>
      <c r="Y16" s="65"/>
      <c r="Z16" s="65"/>
      <c r="AA16" s="65"/>
      <c r="AB16" s="65"/>
      <c r="AC16" s="65"/>
      <c r="AD16" s="65"/>
      <c r="AE16" s="65"/>
      <c r="AF16" s="70"/>
    </row>
    <row r="17" spans="7:32" ht="20.100000000000001" customHeight="1">
      <c r="G17" s="6" t="s">
        <v>101</v>
      </c>
      <c r="H17" s="7">
        <f t="shared" si="0"/>
        <v>182</v>
      </c>
      <c r="J17" s="7">
        <v>173</v>
      </c>
      <c r="L17" s="7">
        <f t="shared" si="1"/>
        <v>182</v>
      </c>
      <c r="M17" s="22"/>
      <c r="N17" s="22"/>
      <c r="O17" s="61"/>
      <c r="P17" s="62"/>
      <c r="Q17" s="62"/>
      <c r="R17" s="62"/>
      <c r="S17" s="62"/>
      <c r="T17" s="62"/>
      <c r="U17" s="62"/>
      <c r="V17" s="62"/>
      <c r="W17" s="96"/>
      <c r="X17" s="69"/>
      <c r="Y17" s="65"/>
      <c r="Z17" s="65"/>
      <c r="AA17" s="65"/>
      <c r="AB17" s="65"/>
      <c r="AC17" s="65"/>
      <c r="AD17" s="65"/>
      <c r="AE17" s="65"/>
      <c r="AF17" s="70"/>
    </row>
    <row r="18" spans="7:32" ht="20.100000000000001" customHeight="1">
      <c r="G18" s="6" t="s">
        <v>102</v>
      </c>
      <c r="H18" s="7">
        <f t="shared" si="0"/>
        <v>458</v>
      </c>
      <c r="J18" s="7">
        <v>436</v>
      </c>
      <c r="L18" s="7">
        <f t="shared" si="1"/>
        <v>458</v>
      </c>
      <c r="M18" s="22"/>
      <c r="N18" s="22"/>
      <c r="O18" s="61"/>
      <c r="P18" s="62"/>
      <c r="Q18" s="62"/>
      <c r="R18" s="62"/>
      <c r="S18" s="62"/>
      <c r="T18" s="62"/>
      <c r="U18" s="62"/>
      <c r="V18" s="62"/>
      <c r="W18" s="96"/>
      <c r="X18" s="69"/>
      <c r="Y18" s="65"/>
      <c r="Z18" s="65"/>
      <c r="AA18" s="65"/>
      <c r="AB18" s="65"/>
      <c r="AC18" s="65"/>
      <c r="AD18" s="65"/>
      <c r="AE18" s="65"/>
      <c r="AF18" s="70"/>
    </row>
    <row r="19" spans="7:32" ht="20.100000000000001" customHeight="1">
      <c r="G19" s="6" t="s">
        <v>103</v>
      </c>
      <c r="H19" s="7">
        <f t="shared" si="0"/>
        <v>122</v>
      </c>
      <c r="J19" s="7">
        <v>116</v>
      </c>
      <c r="L19" s="7">
        <f t="shared" si="1"/>
        <v>122</v>
      </c>
      <c r="M19" s="22"/>
      <c r="N19" s="22"/>
      <c r="O19" s="61"/>
      <c r="P19" s="62"/>
      <c r="Q19" s="62"/>
      <c r="R19" s="62"/>
      <c r="S19" s="62"/>
      <c r="T19" s="62"/>
      <c r="U19" s="62"/>
      <c r="V19" s="62"/>
      <c r="W19" s="96"/>
      <c r="X19" s="69"/>
      <c r="Y19" s="65"/>
      <c r="Z19" s="65"/>
      <c r="AA19" s="65"/>
      <c r="AB19" s="65"/>
      <c r="AC19" s="65"/>
      <c r="AD19" s="65"/>
      <c r="AE19" s="65"/>
      <c r="AF19" s="70"/>
    </row>
    <row r="20" spans="7:32" ht="20.100000000000001" customHeight="1">
      <c r="G20" s="6" t="s">
        <v>104</v>
      </c>
      <c r="H20" s="7">
        <f t="shared" si="0"/>
        <v>1120</v>
      </c>
      <c r="J20" s="7">
        <v>1066</v>
      </c>
      <c r="L20" s="7">
        <f t="shared" si="1"/>
        <v>1120</v>
      </c>
      <c r="M20" s="22"/>
      <c r="N20" s="22"/>
      <c r="O20" s="61"/>
      <c r="P20" s="62"/>
      <c r="Q20" s="62"/>
      <c r="R20" s="62"/>
      <c r="S20" s="62"/>
      <c r="T20" s="62"/>
      <c r="U20" s="62"/>
      <c r="V20" s="62"/>
      <c r="W20" s="96"/>
      <c r="X20" s="69"/>
      <c r="Y20" s="65"/>
      <c r="Z20" s="65"/>
      <c r="AA20" s="65"/>
      <c r="AB20" s="65"/>
      <c r="AC20" s="65"/>
      <c r="AD20" s="65"/>
      <c r="AE20" s="65"/>
      <c r="AF20" s="70"/>
    </row>
    <row r="21" spans="7:32" ht="20.100000000000001" customHeight="1">
      <c r="G21" s="6" t="s">
        <v>105</v>
      </c>
      <c r="H21" s="7">
        <f t="shared" si="0"/>
        <v>711</v>
      </c>
      <c r="J21" s="7">
        <v>677</v>
      </c>
      <c r="L21" s="7">
        <f t="shared" si="1"/>
        <v>711</v>
      </c>
      <c r="M21" s="22"/>
      <c r="N21" s="22"/>
      <c r="O21" s="61"/>
      <c r="P21" s="62"/>
      <c r="Q21" s="62"/>
      <c r="R21" s="62"/>
      <c r="S21" s="62"/>
      <c r="T21" s="62"/>
      <c r="U21" s="62"/>
      <c r="V21" s="62"/>
      <c r="W21" s="96"/>
      <c r="X21" s="69"/>
      <c r="Y21" s="65"/>
      <c r="Z21" s="65"/>
      <c r="AA21" s="65"/>
      <c r="AB21" s="65"/>
      <c r="AC21" s="65"/>
      <c r="AD21" s="65"/>
      <c r="AE21" s="65"/>
      <c r="AF21" s="70"/>
    </row>
    <row r="22" spans="7:32" ht="20.100000000000001" customHeight="1">
      <c r="G22" s="6" t="s">
        <v>106</v>
      </c>
      <c r="H22" s="7">
        <f t="shared" si="0"/>
        <v>583</v>
      </c>
      <c r="J22" s="7">
        <v>555</v>
      </c>
      <c r="L22" s="7">
        <f t="shared" si="1"/>
        <v>583</v>
      </c>
      <c r="M22" s="22"/>
      <c r="N22" s="22"/>
      <c r="O22" s="61"/>
      <c r="P22" s="62"/>
      <c r="Q22" s="62"/>
      <c r="R22" s="62"/>
      <c r="S22" s="62"/>
      <c r="T22" s="62"/>
      <c r="U22" s="62"/>
      <c r="V22" s="62"/>
      <c r="W22" s="96"/>
      <c r="X22" s="69"/>
      <c r="Y22" s="65"/>
      <c r="Z22" s="65"/>
      <c r="AA22" s="65"/>
      <c r="AB22" s="65"/>
      <c r="AC22" s="65"/>
      <c r="AD22" s="65"/>
      <c r="AE22" s="65"/>
      <c r="AF22" s="70"/>
    </row>
    <row r="23" spans="7:32" ht="20.100000000000001" customHeight="1">
      <c r="G23" s="6" t="s">
        <v>107</v>
      </c>
      <c r="H23" s="7">
        <f t="shared" si="0"/>
        <v>136</v>
      </c>
      <c r="J23" s="7">
        <v>129</v>
      </c>
      <c r="L23" s="7">
        <f t="shared" si="1"/>
        <v>136</v>
      </c>
      <c r="M23" s="22"/>
      <c r="N23" s="22"/>
      <c r="O23" s="61"/>
      <c r="P23" s="62"/>
      <c r="Q23" s="62"/>
      <c r="R23" s="62"/>
      <c r="S23" s="62"/>
      <c r="T23" s="62"/>
      <c r="U23" s="62"/>
      <c r="V23" s="62"/>
      <c r="W23" s="96"/>
      <c r="X23" s="69"/>
      <c r="Y23" s="65"/>
      <c r="Z23" s="65"/>
      <c r="AA23" s="65"/>
      <c r="AB23" s="65"/>
      <c r="AC23" s="65"/>
      <c r="AD23" s="65"/>
      <c r="AE23" s="65"/>
      <c r="AF23" s="70"/>
    </row>
    <row r="24" spans="7:32" ht="20.100000000000001" customHeight="1">
      <c r="G24" s="6" t="s">
        <v>108</v>
      </c>
      <c r="H24" s="7">
        <f t="shared" si="0"/>
        <v>508</v>
      </c>
      <c r="J24" s="7">
        <v>483</v>
      </c>
      <c r="L24" s="7">
        <f t="shared" si="1"/>
        <v>508</v>
      </c>
      <c r="M24" s="22"/>
      <c r="N24" s="22"/>
      <c r="O24" s="61"/>
      <c r="P24" s="62"/>
      <c r="Q24" s="62"/>
      <c r="R24" s="62"/>
      <c r="S24" s="62"/>
      <c r="T24" s="62"/>
      <c r="U24" s="62"/>
      <c r="V24" s="62"/>
      <c r="W24" s="96"/>
      <c r="X24" s="69"/>
      <c r="Y24" s="65"/>
      <c r="Z24" s="65"/>
      <c r="AA24" s="65"/>
      <c r="AB24" s="65"/>
      <c r="AC24" s="65"/>
      <c r="AD24" s="65"/>
      <c r="AE24" s="65"/>
      <c r="AF24" s="70"/>
    </row>
    <row r="25" spans="7:32" ht="20.100000000000001" customHeight="1">
      <c r="G25" s="6" t="s">
        <v>109</v>
      </c>
      <c r="H25" s="7">
        <f t="shared" si="0"/>
        <v>1158</v>
      </c>
      <c r="J25" s="7">
        <v>1102</v>
      </c>
      <c r="L25" s="7">
        <f t="shared" si="1"/>
        <v>1158</v>
      </c>
      <c r="M25" s="22"/>
      <c r="N25" s="22"/>
      <c r="O25" s="61"/>
      <c r="P25" s="62"/>
      <c r="Q25" s="62"/>
      <c r="R25" s="62"/>
      <c r="S25" s="62"/>
      <c r="T25" s="62"/>
      <c r="U25" s="62"/>
      <c r="V25" s="62"/>
      <c r="W25" s="96"/>
      <c r="X25" s="71"/>
      <c r="Y25" s="66"/>
      <c r="Z25" s="66"/>
      <c r="AA25" s="66"/>
      <c r="AB25" s="66"/>
      <c r="AC25" s="66"/>
      <c r="AD25" s="66"/>
      <c r="AE25" s="66"/>
      <c r="AF25" s="72"/>
    </row>
    <row r="26" spans="7:32" ht="20.100000000000001" customHeight="1">
      <c r="G26" s="8"/>
      <c r="H26" s="9"/>
    </row>
    <row r="27" spans="7:32" ht="20.100000000000001" customHeight="1"/>
    <row r="28" spans="7:32" ht="20.100000000000001" customHeight="1"/>
    <row r="29" spans="7:32" ht="20.100000000000001" customHeight="1"/>
    <row r="30" spans="7:32" ht="20.100000000000001" customHeight="1"/>
    <row r="31" spans="7:32" ht="20.100000000000001" customHeight="1"/>
    <row r="32" spans="7: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</sheetData>
  <sheetProtection sheet="1" objects="1" scenarios="1" selectLockedCells="1" selectUnlockedCells="1"/>
  <mergeCells count="29">
    <mergeCell ref="O15:W15"/>
    <mergeCell ref="O16:W16"/>
    <mergeCell ref="O17:W17"/>
    <mergeCell ref="G2:H2"/>
    <mergeCell ref="J2:L2"/>
    <mergeCell ref="O2:AF2"/>
    <mergeCell ref="O3:W3"/>
    <mergeCell ref="X3:AF3"/>
    <mergeCell ref="O4:V4"/>
    <mergeCell ref="X4:AE4"/>
    <mergeCell ref="O5:W5"/>
    <mergeCell ref="O6:W6"/>
    <mergeCell ref="O7:W7"/>
    <mergeCell ref="O23:W23"/>
    <mergeCell ref="O24:W24"/>
    <mergeCell ref="O25:W25"/>
    <mergeCell ref="X5:AF25"/>
    <mergeCell ref="O18:W18"/>
    <mergeCell ref="O19:W19"/>
    <mergeCell ref="O20:W20"/>
    <mergeCell ref="O21:W21"/>
    <mergeCell ref="O22:W22"/>
    <mergeCell ref="O8:W8"/>
    <mergeCell ref="O9:W9"/>
    <mergeCell ref="O10:W10"/>
    <mergeCell ref="O11:W11"/>
    <mergeCell ref="O12:W12"/>
    <mergeCell ref="O13:W13"/>
    <mergeCell ref="O14:W14"/>
  </mergeCells>
  <pageMargins left="0.25" right="0.25" top="0.75" bottom="0.75" header="0.3" footer="0.3"/>
  <pageSetup paperSize="9" scale="62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331C0-AEF4-4151-BF7D-733BDDED6EDF}">
  <sheetPr>
    <pageSetUpPr fitToPage="1"/>
  </sheetPr>
  <dimension ref="G2:AG103"/>
  <sheetViews>
    <sheetView showGridLines="0" workbookViewId="0">
      <selection activeCell="X29" sqref="X29"/>
    </sheetView>
  </sheetViews>
  <sheetFormatPr defaultRowHeight="12.75" outlineLevelCol="1"/>
  <cols>
    <col min="1" max="6" width="3.83203125" style="1" customWidth="1"/>
    <col min="7" max="7" width="127.83203125" style="1" customWidth="1"/>
    <col min="8" max="8" width="25.83203125" style="1" customWidth="1"/>
    <col min="9" max="9" width="3.83203125" style="1" customWidth="1"/>
    <col min="10" max="10" width="26.83203125" style="1" hidden="1" customWidth="1" outlineLevel="1"/>
    <col min="11" max="11" width="3.83203125" style="1" hidden="1" customWidth="1" outlineLevel="1"/>
    <col min="12" max="12" width="26.83203125" style="1" hidden="1" customWidth="1" outlineLevel="1"/>
    <col min="13" max="32" width="3.83203125" style="1" hidden="1" customWidth="1" outlineLevel="1"/>
    <col min="33" max="33" width="3.83203125" style="1" customWidth="1" collapsed="1"/>
    <col min="34" max="83" width="3.83203125" style="1" customWidth="1"/>
    <col min="84" max="16384" width="9.33203125" style="1"/>
  </cols>
  <sheetData>
    <row r="2" spans="7:32" ht="20.100000000000001" customHeight="1">
      <c r="G2" s="99" t="s">
        <v>110</v>
      </c>
      <c r="H2" s="100"/>
      <c r="J2" s="58" t="s">
        <v>30</v>
      </c>
      <c r="K2" s="59"/>
      <c r="L2" s="60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</row>
    <row r="3" spans="7:32" ht="20.100000000000001" customHeight="1">
      <c r="G3" s="3"/>
      <c r="H3" s="15"/>
      <c r="J3" s="15">
        <v>2023</v>
      </c>
      <c r="L3" s="14">
        <v>2024</v>
      </c>
      <c r="O3" s="55" t="s">
        <v>31</v>
      </c>
      <c r="P3" s="56"/>
      <c r="Q3" s="56"/>
      <c r="R3" s="56"/>
      <c r="S3" s="56"/>
      <c r="T3" s="56"/>
      <c r="U3" s="56"/>
      <c r="V3" s="56"/>
      <c r="W3" s="57"/>
      <c r="X3" s="55" t="s">
        <v>32</v>
      </c>
      <c r="Y3" s="56"/>
      <c r="Z3" s="56"/>
      <c r="AA3" s="56"/>
      <c r="AB3" s="56"/>
      <c r="AC3" s="56"/>
      <c r="AD3" s="56"/>
      <c r="AE3" s="56"/>
      <c r="AF3" s="57"/>
    </row>
    <row r="4" spans="7:32" ht="20.100000000000001" customHeight="1">
      <c r="G4" s="5" t="s">
        <v>110</v>
      </c>
      <c r="H4" s="4" t="s">
        <v>34</v>
      </c>
      <c r="J4" s="4" t="s">
        <v>34</v>
      </c>
      <c r="L4" s="4" t="s">
        <v>35</v>
      </c>
      <c r="O4" s="55" t="s">
        <v>36</v>
      </c>
      <c r="P4" s="56"/>
      <c r="Q4" s="56"/>
      <c r="R4" s="56"/>
      <c r="S4" s="56"/>
      <c r="T4" s="56"/>
      <c r="U4" s="56"/>
      <c r="V4" s="56"/>
      <c r="W4" s="13"/>
      <c r="X4" s="55" t="s">
        <v>36</v>
      </c>
      <c r="Y4" s="56"/>
      <c r="Z4" s="56"/>
      <c r="AA4" s="56"/>
      <c r="AB4" s="56"/>
      <c r="AC4" s="56"/>
      <c r="AD4" s="56"/>
      <c r="AE4" s="56"/>
      <c r="AF4" s="13" t="s">
        <v>37</v>
      </c>
    </row>
    <row r="5" spans="7:32" ht="20.100000000000001" customHeight="1">
      <c r="G5" s="6" t="s">
        <v>111</v>
      </c>
      <c r="H5" s="7">
        <f>L5</f>
        <v>500</v>
      </c>
      <c r="J5" s="7">
        <v>476</v>
      </c>
      <c r="L5" s="7">
        <f>IF(AND($W$4="x",$AF$4=""),ROUNDUP(J5*(1+O5),0),IF(AND($W$4="",$AF$4="x"),ROUNDUP(J5*(1+$X$5),0),"FALSO"))</f>
        <v>500</v>
      </c>
      <c r="O5" s="61"/>
      <c r="P5" s="62"/>
      <c r="Q5" s="62"/>
      <c r="R5" s="62"/>
      <c r="S5" s="62"/>
      <c r="T5" s="62"/>
      <c r="U5" s="62"/>
      <c r="V5" s="62"/>
      <c r="W5" s="62"/>
      <c r="X5" s="67">
        <v>0.05</v>
      </c>
      <c r="Y5" s="63"/>
      <c r="Z5" s="63"/>
      <c r="AA5" s="63"/>
      <c r="AB5" s="63"/>
      <c r="AC5" s="63"/>
      <c r="AD5" s="63"/>
      <c r="AE5" s="63"/>
      <c r="AF5" s="68"/>
    </row>
    <row r="6" spans="7:32" ht="20.100000000000001" customHeight="1">
      <c r="G6" s="6" t="s">
        <v>112</v>
      </c>
      <c r="H6" s="7">
        <f t="shared" ref="H6:H28" si="0">L6</f>
        <v>592</v>
      </c>
      <c r="J6" s="7">
        <v>563</v>
      </c>
      <c r="L6" s="7">
        <f t="shared" ref="L6:L28" si="1">IF(AND($W$4="x",$AF$4=""),ROUNDUP(J6*(1+O6),0),IF(AND($W$4="",$AF$4="x"),ROUNDUP(J6*(1+$X$5),0),"FALSO"))</f>
        <v>592</v>
      </c>
      <c r="O6" s="61"/>
      <c r="P6" s="62"/>
      <c r="Q6" s="62"/>
      <c r="R6" s="62"/>
      <c r="S6" s="62"/>
      <c r="T6" s="62"/>
      <c r="U6" s="62"/>
      <c r="V6" s="62"/>
      <c r="W6" s="62"/>
      <c r="X6" s="69"/>
      <c r="Y6" s="65"/>
      <c r="Z6" s="65"/>
      <c r="AA6" s="65"/>
      <c r="AB6" s="65"/>
      <c r="AC6" s="65"/>
      <c r="AD6" s="65"/>
      <c r="AE6" s="65"/>
      <c r="AF6" s="70"/>
    </row>
    <row r="7" spans="7:32" ht="20.100000000000001" customHeight="1">
      <c r="G7" s="6" t="s">
        <v>113</v>
      </c>
      <c r="H7" s="7">
        <f t="shared" si="0"/>
        <v>952</v>
      </c>
      <c r="J7" s="7">
        <v>906</v>
      </c>
      <c r="L7" s="7">
        <f t="shared" si="1"/>
        <v>952</v>
      </c>
      <c r="O7" s="61"/>
      <c r="P7" s="62"/>
      <c r="Q7" s="62"/>
      <c r="R7" s="62"/>
      <c r="S7" s="62"/>
      <c r="T7" s="62"/>
      <c r="U7" s="62"/>
      <c r="V7" s="62"/>
      <c r="W7" s="62"/>
      <c r="X7" s="69"/>
      <c r="Y7" s="65"/>
      <c r="Z7" s="65"/>
      <c r="AA7" s="65"/>
      <c r="AB7" s="65"/>
      <c r="AC7" s="65"/>
      <c r="AD7" s="65"/>
      <c r="AE7" s="65"/>
      <c r="AF7" s="70"/>
    </row>
    <row r="8" spans="7:32" ht="20.100000000000001" customHeight="1">
      <c r="G8" s="6" t="s">
        <v>114</v>
      </c>
      <c r="H8" s="7">
        <f t="shared" si="0"/>
        <v>539</v>
      </c>
      <c r="J8" s="7">
        <v>513</v>
      </c>
      <c r="L8" s="7">
        <f t="shared" si="1"/>
        <v>539</v>
      </c>
      <c r="O8" s="61"/>
      <c r="P8" s="62"/>
      <c r="Q8" s="62"/>
      <c r="R8" s="62"/>
      <c r="S8" s="62"/>
      <c r="T8" s="62"/>
      <c r="U8" s="62"/>
      <c r="V8" s="62"/>
      <c r="W8" s="62"/>
      <c r="X8" s="69"/>
      <c r="Y8" s="65"/>
      <c r="Z8" s="65"/>
      <c r="AA8" s="65"/>
      <c r="AB8" s="65"/>
      <c r="AC8" s="65"/>
      <c r="AD8" s="65"/>
      <c r="AE8" s="65"/>
      <c r="AF8" s="70"/>
    </row>
    <row r="9" spans="7:32" ht="20.100000000000001" customHeight="1">
      <c r="G9" s="6" t="s">
        <v>115</v>
      </c>
      <c r="H9" s="7">
        <f t="shared" si="0"/>
        <v>735</v>
      </c>
      <c r="J9" s="7">
        <v>700</v>
      </c>
      <c r="L9" s="7">
        <f t="shared" si="1"/>
        <v>735</v>
      </c>
      <c r="O9" s="61"/>
      <c r="P9" s="62"/>
      <c r="Q9" s="62"/>
      <c r="R9" s="62"/>
      <c r="S9" s="62"/>
      <c r="T9" s="62"/>
      <c r="U9" s="62"/>
      <c r="V9" s="62"/>
      <c r="W9" s="62"/>
      <c r="X9" s="69"/>
      <c r="Y9" s="65"/>
      <c r="Z9" s="65"/>
      <c r="AA9" s="65"/>
      <c r="AB9" s="65"/>
      <c r="AC9" s="65"/>
      <c r="AD9" s="65"/>
      <c r="AE9" s="65"/>
      <c r="AF9" s="70"/>
    </row>
    <row r="10" spans="7:32" ht="20.100000000000001" customHeight="1">
      <c r="G10" s="6" t="s">
        <v>116</v>
      </c>
      <c r="H10" s="7">
        <f t="shared" si="0"/>
        <v>1239</v>
      </c>
      <c r="J10" s="7">
        <v>1180</v>
      </c>
      <c r="L10" s="7">
        <f t="shared" si="1"/>
        <v>1239</v>
      </c>
      <c r="M10" s="22"/>
      <c r="N10" s="22"/>
      <c r="O10" s="61"/>
      <c r="P10" s="62"/>
      <c r="Q10" s="62"/>
      <c r="R10" s="62"/>
      <c r="S10" s="62"/>
      <c r="T10" s="62"/>
      <c r="U10" s="62"/>
      <c r="V10" s="62"/>
      <c r="W10" s="96"/>
      <c r="X10" s="69"/>
      <c r="Y10" s="65"/>
      <c r="Z10" s="65"/>
      <c r="AA10" s="65"/>
      <c r="AB10" s="65"/>
      <c r="AC10" s="65"/>
      <c r="AD10" s="65"/>
      <c r="AE10" s="65"/>
      <c r="AF10" s="70"/>
    </row>
    <row r="11" spans="7:32" ht="20.100000000000001" customHeight="1">
      <c r="G11" s="6" t="s">
        <v>117</v>
      </c>
      <c r="H11" s="7">
        <f t="shared" si="0"/>
        <v>349</v>
      </c>
      <c r="J11" s="7">
        <v>332</v>
      </c>
      <c r="L11" s="7">
        <f t="shared" si="1"/>
        <v>349</v>
      </c>
      <c r="M11" s="22"/>
      <c r="N11" s="22"/>
      <c r="O11" s="61"/>
      <c r="P11" s="62"/>
      <c r="Q11" s="62"/>
      <c r="R11" s="62"/>
      <c r="S11" s="62"/>
      <c r="T11" s="62"/>
      <c r="U11" s="62"/>
      <c r="V11" s="62"/>
      <c r="W11" s="96"/>
      <c r="X11" s="69"/>
      <c r="Y11" s="65"/>
      <c r="Z11" s="65"/>
      <c r="AA11" s="65"/>
      <c r="AB11" s="65"/>
      <c r="AC11" s="65"/>
      <c r="AD11" s="65"/>
      <c r="AE11" s="65"/>
      <c r="AF11" s="70"/>
    </row>
    <row r="12" spans="7:32" ht="20.100000000000001" customHeight="1">
      <c r="G12" s="6" t="s">
        <v>118</v>
      </c>
      <c r="H12" s="7">
        <f t="shared" si="0"/>
        <v>308</v>
      </c>
      <c r="J12" s="7">
        <v>293</v>
      </c>
      <c r="L12" s="7">
        <f t="shared" si="1"/>
        <v>308</v>
      </c>
      <c r="M12" s="22"/>
      <c r="N12" s="22"/>
      <c r="O12" s="61"/>
      <c r="P12" s="62"/>
      <c r="Q12" s="62"/>
      <c r="R12" s="62"/>
      <c r="S12" s="62"/>
      <c r="T12" s="62"/>
      <c r="U12" s="62"/>
      <c r="V12" s="62"/>
      <c r="W12" s="96"/>
      <c r="X12" s="69"/>
      <c r="Y12" s="65"/>
      <c r="Z12" s="65"/>
      <c r="AA12" s="65"/>
      <c r="AB12" s="65"/>
      <c r="AC12" s="65"/>
      <c r="AD12" s="65"/>
      <c r="AE12" s="65"/>
      <c r="AF12" s="70"/>
    </row>
    <row r="13" spans="7:32" ht="20.100000000000001" customHeight="1">
      <c r="G13" s="6" t="s">
        <v>119</v>
      </c>
      <c r="H13" s="7">
        <f t="shared" si="0"/>
        <v>189</v>
      </c>
      <c r="J13" s="7">
        <v>180</v>
      </c>
      <c r="L13" s="7">
        <f t="shared" si="1"/>
        <v>189</v>
      </c>
      <c r="M13" s="22"/>
      <c r="N13" s="22"/>
      <c r="O13" s="61"/>
      <c r="P13" s="62"/>
      <c r="Q13" s="62"/>
      <c r="R13" s="62"/>
      <c r="S13" s="62"/>
      <c r="T13" s="62"/>
      <c r="U13" s="62"/>
      <c r="V13" s="62"/>
      <c r="W13" s="96"/>
      <c r="X13" s="69"/>
      <c r="Y13" s="65"/>
      <c r="Z13" s="65"/>
      <c r="AA13" s="65"/>
      <c r="AB13" s="65"/>
      <c r="AC13" s="65"/>
      <c r="AD13" s="65"/>
      <c r="AE13" s="65"/>
      <c r="AF13" s="70"/>
    </row>
    <row r="14" spans="7:32" ht="20.100000000000001" customHeight="1">
      <c r="G14" s="6" t="s">
        <v>120</v>
      </c>
      <c r="H14" s="7">
        <f t="shared" si="0"/>
        <v>216</v>
      </c>
      <c r="J14" s="7">
        <v>205</v>
      </c>
      <c r="L14" s="7">
        <f t="shared" si="1"/>
        <v>216</v>
      </c>
      <c r="M14" s="22"/>
      <c r="N14" s="22"/>
      <c r="O14" s="61"/>
      <c r="P14" s="62"/>
      <c r="Q14" s="62"/>
      <c r="R14" s="62"/>
      <c r="S14" s="62"/>
      <c r="T14" s="62"/>
      <c r="U14" s="62"/>
      <c r="V14" s="62"/>
      <c r="W14" s="96"/>
      <c r="X14" s="69"/>
      <c r="Y14" s="65"/>
      <c r="Z14" s="65"/>
      <c r="AA14" s="65"/>
      <c r="AB14" s="65"/>
      <c r="AC14" s="65"/>
      <c r="AD14" s="65"/>
      <c r="AE14" s="65"/>
      <c r="AF14" s="70"/>
    </row>
    <row r="15" spans="7:32" ht="20.100000000000001" customHeight="1">
      <c r="G15" s="6" t="s">
        <v>121</v>
      </c>
      <c r="H15" s="7">
        <f t="shared" si="0"/>
        <v>503</v>
      </c>
      <c r="J15" s="7">
        <v>479</v>
      </c>
      <c r="L15" s="7">
        <f t="shared" si="1"/>
        <v>503</v>
      </c>
      <c r="M15" s="22"/>
      <c r="N15" s="22"/>
      <c r="O15" s="61"/>
      <c r="P15" s="62"/>
      <c r="Q15" s="62"/>
      <c r="R15" s="62"/>
      <c r="S15" s="62"/>
      <c r="T15" s="62"/>
      <c r="U15" s="62"/>
      <c r="V15" s="62"/>
      <c r="W15" s="96"/>
      <c r="X15" s="69"/>
      <c r="Y15" s="65"/>
      <c r="Z15" s="65"/>
      <c r="AA15" s="65"/>
      <c r="AB15" s="65"/>
      <c r="AC15" s="65"/>
      <c r="AD15" s="65"/>
      <c r="AE15" s="65"/>
      <c r="AF15" s="70"/>
    </row>
    <row r="16" spans="7:32" ht="20.100000000000001" customHeight="1">
      <c r="G16" s="6" t="s">
        <v>122</v>
      </c>
      <c r="H16" s="7">
        <f t="shared" si="0"/>
        <v>146</v>
      </c>
      <c r="J16" s="7">
        <v>139</v>
      </c>
      <c r="L16" s="7">
        <f t="shared" si="1"/>
        <v>146</v>
      </c>
      <c r="M16" s="22"/>
      <c r="N16" s="22"/>
      <c r="O16" s="61"/>
      <c r="P16" s="62"/>
      <c r="Q16" s="62"/>
      <c r="R16" s="62"/>
      <c r="S16" s="62"/>
      <c r="T16" s="62"/>
      <c r="U16" s="62"/>
      <c r="V16" s="62"/>
      <c r="W16" s="96"/>
      <c r="X16" s="69"/>
      <c r="Y16" s="65"/>
      <c r="Z16" s="65"/>
      <c r="AA16" s="65"/>
      <c r="AB16" s="65"/>
      <c r="AC16" s="65"/>
      <c r="AD16" s="65"/>
      <c r="AE16" s="65"/>
      <c r="AF16" s="70"/>
    </row>
    <row r="17" spans="7:32" ht="20.100000000000001" customHeight="1">
      <c r="G17" s="6" t="s">
        <v>123</v>
      </c>
      <c r="H17" s="7">
        <f t="shared" si="0"/>
        <v>214</v>
      </c>
      <c r="J17" s="7">
        <v>203</v>
      </c>
      <c r="L17" s="7">
        <f t="shared" si="1"/>
        <v>214</v>
      </c>
      <c r="M17" s="22"/>
      <c r="N17" s="22"/>
      <c r="O17" s="61"/>
      <c r="P17" s="62"/>
      <c r="Q17" s="62"/>
      <c r="R17" s="62"/>
      <c r="S17" s="62"/>
      <c r="T17" s="62"/>
      <c r="U17" s="62"/>
      <c r="V17" s="62"/>
      <c r="W17" s="96"/>
      <c r="X17" s="69"/>
      <c r="Y17" s="65"/>
      <c r="Z17" s="65"/>
      <c r="AA17" s="65"/>
      <c r="AB17" s="65"/>
      <c r="AC17" s="65"/>
      <c r="AD17" s="65"/>
      <c r="AE17" s="65"/>
      <c r="AF17" s="70"/>
    </row>
    <row r="18" spans="7:32" ht="20.100000000000001" customHeight="1">
      <c r="G18" s="6" t="s">
        <v>124</v>
      </c>
      <c r="H18" s="7">
        <f t="shared" si="0"/>
        <v>226</v>
      </c>
      <c r="J18" s="7">
        <v>215</v>
      </c>
      <c r="L18" s="7">
        <f t="shared" si="1"/>
        <v>226</v>
      </c>
      <c r="M18" s="22"/>
      <c r="N18" s="22"/>
      <c r="O18" s="61"/>
      <c r="P18" s="62"/>
      <c r="Q18" s="62"/>
      <c r="R18" s="62"/>
      <c r="S18" s="62"/>
      <c r="T18" s="62"/>
      <c r="U18" s="62"/>
      <c r="V18" s="62"/>
      <c r="W18" s="96"/>
      <c r="X18" s="69"/>
      <c r="Y18" s="65"/>
      <c r="Z18" s="65"/>
      <c r="AA18" s="65"/>
      <c r="AB18" s="65"/>
      <c r="AC18" s="65"/>
      <c r="AD18" s="65"/>
      <c r="AE18" s="65"/>
      <c r="AF18" s="70"/>
    </row>
    <row r="19" spans="7:32" ht="20.100000000000001" customHeight="1">
      <c r="G19" s="6" t="s">
        <v>125</v>
      </c>
      <c r="H19" s="7">
        <f t="shared" si="0"/>
        <v>471</v>
      </c>
      <c r="J19" s="7">
        <v>448</v>
      </c>
      <c r="L19" s="7">
        <f t="shared" si="1"/>
        <v>471</v>
      </c>
      <c r="M19" s="22"/>
      <c r="N19" s="22"/>
      <c r="O19" s="61"/>
      <c r="P19" s="62"/>
      <c r="Q19" s="62"/>
      <c r="R19" s="62"/>
      <c r="S19" s="62"/>
      <c r="T19" s="62"/>
      <c r="U19" s="62"/>
      <c r="V19" s="62"/>
      <c r="W19" s="96"/>
      <c r="X19" s="69"/>
      <c r="Y19" s="65"/>
      <c r="Z19" s="65"/>
      <c r="AA19" s="65"/>
      <c r="AB19" s="65"/>
      <c r="AC19" s="65"/>
      <c r="AD19" s="65"/>
      <c r="AE19" s="65"/>
      <c r="AF19" s="70"/>
    </row>
    <row r="20" spans="7:32" ht="20.100000000000001" customHeight="1">
      <c r="G20" s="6" t="s">
        <v>126</v>
      </c>
      <c r="H20" s="7">
        <f t="shared" si="0"/>
        <v>537</v>
      </c>
      <c r="J20" s="7">
        <v>511</v>
      </c>
      <c r="L20" s="7">
        <f t="shared" si="1"/>
        <v>537</v>
      </c>
      <c r="M20" s="22"/>
      <c r="N20" s="22"/>
      <c r="O20" s="61"/>
      <c r="P20" s="62"/>
      <c r="Q20" s="62"/>
      <c r="R20" s="62"/>
      <c r="S20" s="62"/>
      <c r="T20" s="62"/>
      <c r="U20" s="62"/>
      <c r="V20" s="62"/>
      <c r="W20" s="96"/>
      <c r="X20" s="69"/>
      <c r="Y20" s="65"/>
      <c r="Z20" s="65"/>
      <c r="AA20" s="65"/>
      <c r="AB20" s="65"/>
      <c r="AC20" s="65"/>
      <c r="AD20" s="65"/>
      <c r="AE20" s="65"/>
      <c r="AF20" s="70"/>
    </row>
    <row r="21" spans="7:32" ht="20.100000000000001" customHeight="1">
      <c r="G21" s="6" t="s">
        <v>127</v>
      </c>
      <c r="H21" s="7">
        <f t="shared" si="0"/>
        <v>556</v>
      </c>
      <c r="J21" s="7">
        <v>529</v>
      </c>
      <c r="L21" s="7">
        <f t="shared" si="1"/>
        <v>556</v>
      </c>
      <c r="M21" s="22"/>
      <c r="N21" s="22"/>
      <c r="O21" s="61"/>
      <c r="P21" s="62"/>
      <c r="Q21" s="62"/>
      <c r="R21" s="62"/>
      <c r="S21" s="62"/>
      <c r="T21" s="62"/>
      <c r="U21" s="62"/>
      <c r="V21" s="62"/>
      <c r="W21" s="96"/>
      <c r="X21" s="69"/>
      <c r="Y21" s="65"/>
      <c r="Z21" s="65"/>
      <c r="AA21" s="65"/>
      <c r="AB21" s="65"/>
      <c r="AC21" s="65"/>
      <c r="AD21" s="65"/>
      <c r="AE21" s="65"/>
      <c r="AF21" s="70"/>
    </row>
    <row r="22" spans="7:32" ht="20.100000000000001" customHeight="1">
      <c r="G22" s="6" t="s">
        <v>128</v>
      </c>
      <c r="H22" s="7">
        <f t="shared" si="0"/>
        <v>625</v>
      </c>
      <c r="J22" s="7">
        <v>595</v>
      </c>
      <c r="L22" s="7">
        <f t="shared" si="1"/>
        <v>625</v>
      </c>
      <c r="M22" s="22"/>
      <c r="N22" s="22"/>
      <c r="O22" s="61"/>
      <c r="P22" s="62"/>
      <c r="Q22" s="62"/>
      <c r="R22" s="62"/>
      <c r="S22" s="62"/>
      <c r="T22" s="62"/>
      <c r="U22" s="62"/>
      <c r="V22" s="62"/>
      <c r="W22" s="96"/>
      <c r="X22" s="69"/>
      <c r="Y22" s="65"/>
      <c r="Z22" s="65"/>
      <c r="AA22" s="65"/>
      <c r="AB22" s="65"/>
      <c r="AC22" s="65"/>
      <c r="AD22" s="65"/>
      <c r="AE22" s="65"/>
      <c r="AF22" s="70"/>
    </row>
    <row r="23" spans="7:32" ht="20.100000000000001" customHeight="1">
      <c r="G23" s="6" t="s">
        <v>129</v>
      </c>
      <c r="H23" s="7">
        <f t="shared" si="0"/>
        <v>641</v>
      </c>
      <c r="J23" s="7">
        <v>610</v>
      </c>
      <c r="L23" s="7">
        <f t="shared" si="1"/>
        <v>641</v>
      </c>
      <c r="M23" s="22"/>
      <c r="N23" s="22"/>
      <c r="O23" s="61"/>
      <c r="P23" s="62"/>
      <c r="Q23" s="62"/>
      <c r="R23" s="62"/>
      <c r="S23" s="62"/>
      <c r="T23" s="62"/>
      <c r="U23" s="62"/>
      <c r="V23" s="62"/>
      <c r="W23" s="96"/>
      <c r="X23" s="69"/>
      <c r="Y23" s="65"/>
      <c r="Z23" s="65"/>
      <c r="AA23" s="65"/>
      <c r="AB23" s="65"/>
      <c r="AC23" s="65"/>
      <c r="AD23" s="65"/>
      <c r="AE23" s="65"/>
      <c r="AF23" s="70"/>
    </row>
    <row r="24" spans="7:32" ht="20.100000000000001" customHeight="1">
      <c r="G24" s="6" t="s">
        <v>130</v>
      </c>
      <c r="H24" s="7">
        <f t="shared" si="0"/>
        <v>710</v>
      </c>
      <c r="J24" s="7">
        <v>676</v>
      </c>
      <c r="L24" s="7">
        <f t="shared" si="1"/>
        <v>710</v>
      </c>
      <c r="M24" s="22"/>
      <c r="N24" s="22"/>
      <c r="O24" s="61"/>
      <c r="P24" s="62"/>
      <c r="Q24" s="62"/>
      <c r="R24" s="62"/>
      <c r="S24" s="62"/>
      <c r="T24" s="62"/>
      <c r="U24" s="62"/>
      <c r="V24" s="62"/>
      <c r="W24" s="96"/>
      <c r="X24" s="69"/>
      <c r="Y24" s="65"/>
      <c r="Z24" s="65"/>
      <c r="AA24" s="65"/>
      <c r="AB24" s="65"/>
      <c r="AC24" s="65"/>
      <c r="AD24" s="65"/>
      <c r="AE24" s="65"/>
      <c r="AF24" s="70"/>
    </row>
    <row r="25" spans="7:32" ht="20.100000000000001" customHeight="1">
      <c r="G25" s="6" t="s">
        <v>131</v>
      </c>
      <c r="H25" s="7">
        <f t="shared" si="0"/>
        <v>244</v>
      </c>
      <c r="J25" s="7">
        <v>232</v>
      </c>
      <c r="L25" s="7">
        <f t="shared" si="1"/>
        <v>244</v>
      </c>
      <c r="M25" s="22"/>
      <c r="N25" s="22"/>
      <c r="O25" s="61"/>
      <c r="P25" s="62"/>
      <c r="Q25" s="62"/>
      <c r="R25" s="62"/>
      <c r="S25" s="62"/>
      <c r="T25" s="62"/>
      <c r="U25" s="62"/>
      <c r="V25" s="62"/>
      <c r="W25" s="96"/>
      <c r="X25" s="69"/>
      <c r="Y25" s="65"/>
      <c r="Z25" s="65"/>
      <c r="AA25" s="65"/>
      <c r="AB25" s="65"/>
      <c r="AC25" s="65"/>
      <c r="AD25" s="65"/>
      <c r="AE25" s="65"/>
      <c r="AF25" s="70"/>
    </row>
    <row r="26" spans="7:32" ht="20.100000000000001" customHeight="1">
      <c r="G26" s="6" t="s">
        <v>132</v>
      </c>
      <c r="H26" s="7">
        <f t="shared" si="0"/>
        <v>277</v>
      </c>
      <c r="J26" s="7">
        <v>263</v>
      </c>
      <c r="L26" s="7">
        <f t="shared" si="1"/>
        <v>277</v>
      </c>
      <c r="M26" s="22"/>
      <c r="N26" s="22"/>
      <c r="O26" s="61"/>
      <c r="P26" s="62"/>
      <c r="Q26" s="62"/>
      <c r="R26" s="62"/>
      <c r="S26" s="62"/>
      <c r="T26" s="62"/>
      <c r="U26" s="62"/>
      <c r="V26" s="62"/>
      <c r="W26" s="96"/>
      <c r="X26" s="69"/>
      <c r="Y26" s="65"/>
      <c r="Z26" s="65"/>
      <c r="AA26" s="65"/>
      <c r="AB26" s="65"/>
      <c r="AC26" s="65"/>
      <c r="AD26" s="65"/>
      <c r="AE26" s="65"/>
      <c r="AF26" s="70"/>
    </row>
    <row r="27" spans="7:32" ht="20.100000000000001" customHeight="1">
      <c r="G27" s="6" t="s">
        <v>133</v>
      </c>
      <c r="H27" s="7">
        <f t="shared" si="0"/>
        <v>102</v>
      </c>
      <c r="J27" s="7">
        <v>97</v>
      </c>
      <c r="L27" s="7">
        <f t="shared" si="1"/>
        <v>102</v>
      </c>
      <c r="M27" s="22"/>
      <c r="N27" s="22"/>
      <c r="O27" s="61"/>
      <c r="P27" s="62"/>
      <c r="Q27" s="62"/>
      <c r="R27" s="62"/>
      <c r="S27" s="62"/>
      <c r="T27" s="62"/>
      <c r="U27" s="62"/>
      <c r="V27" s="62"/>
      <c r="W27" s="96"/>
      <c r="X27" s="69"/>
      <c r="Y27" s="65"/>
      <c r="Z27" s="65"/>
      <c r="AA27" s="65"/>
      <c r="AB27" s="65"/>
      <c r="AC27" s="65"/>
      <c r="AD27" s="65"/>
      <c r="AE27" s="65"/>
      <c r="AF27" s="70"/>
    </row>
    <row r="28" spans="7:32" ht="20.100000000000001" customHeight="1">
      <c r="G28" s="6" t="s">
        <v>134</v>
      </c>
      <c r="H28" s="7">
        <f t="shared" si="0"/>
        <v>132</v>
      </c>
      <c r="J28" s="7">
        <v>125</v>
      </c>
      <c r="L28" s="7">
        <f t="shared" si="1"/>
        <v>132</v>
      </c>
      <c r="M28" s="22"/>
      <c r="N28" s="22"/>
      <c r="O28" s="61"/>
      <c r="P28" s="62"/>
      <c r="Q28" s="62"/>
      <c r="R28" s="62"/>
      <c r="S28" s="62"/>
      <c r="T28" s="62"/>
      <c r="U28" s="62"/>
      <c r="V28" s="62"/>
      <c r="W28" s="96"/>
      <c r="X28" s="71"/>
      <c r="Y28" s="66"/>
      <c r="Z28" s="66"/>
      <c r="AA28" s="66"/>
      <c r="AB28" s="66"/>
      <c r="AC28" s="66"/>
      <c r="AD28" s="66"/>
      <c r="AE28" s="66"/>
      <c r="AF28" s="72"/>
    </row>
    <row r="29" spans="7:32" ht="20.100000000000001" customHeight="1">
      <c r="G29" s="8"/>
      <c r="H29" s="9"/>
    </row>
    <row r="30" spans="7:32" ht="20.100000000000001" customHeight="1"/>
    <row r="31" spans="7:32" ht="20.100000000000001" customHeight="1"/>
    <row r="32" spans="7: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</sheetData>
  <sheetProtection sheet="1" objects="1" scenarios="1" selectLockedCells="1" selectUnlockedCells="1"/>
  <mergeCells count="32">
    <mergeCell ref="G2:H2"/>
    <mergeCell ref="J2:L2"/>
    <mergeCell ref="O16:W16"/>
    <mergeCell ref="O17:W17"/>
    <mergeCell ref="O18:W18"/>
    <mergeCell ref="O19:W19"/>
    <mergeCell ref="O2:AF2"/>
    <mergeCell ref="O3:W3"/>
    <mergeCell ref="X3:AF3"/>
    <mergeCell ref="O4:V4"/>
    <mergeCell ref="X4:AE4"/>
    <mergeCell ref="O11:W11"/>
    <mergeCell ref="O12:W12"/>
    <mergeCell ref="O13:W13"/>
    <mergeCell ref="O14:W14"/>
    <mergeCell ref="O15:W15"/>
    <mergeCell ref="O25:W25"/>
    <mergeCell ref="O26:W26"/>
    <mergeCell ref="O27:W27"/>
    <mergeCell ref="O28:W28"/>
    <mergeCell ref="X5:AF28"/>
    <mergeCell ref="O20:W20"/>
    <mergeCell ref="O21:W21"/>
    <mergeCell ref="O22:W22"/>
    <mergeCell ref="O23:W23"/>
    <mergeCell ref="O24:W24"/>
    <mergeCell ref="O5:W5"/>
    <mergeCell ref="O6:W6"/>
    <mergeCell ref="O7:W7"/>
    <mergeCell ref="O8:W8"/>
    <mergeCell ref="O9:W9"/>
    <mergeCell ref="O10:W10"/>
  </mergeCells>
  <pageMargins left="0.25" right="0.25" top="0.75" bottom="0.75" header="0.3" footer="0.3"/>
  <pageSetup paperSize="9" scale="62" orientation="portrait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36B78-51C2-48EC-A021-4B86C82E16EA}">
  <sheetPr>
    <pageSetUpPr fitToPage="1"/>
  </sheetPr>
  <dimension ref="G2:AG114"/>
  <sheetViews>
    <sheetView showGridLines="0" workbookViewId="0">
      <selection activeCell="X40" sqref="X40"/>
    </sheetView>
  </sheetViews>
  <sheetFormatPr defaultRowHeight="12.75" outlineLevelCol="1"/>
  <cols>
    <col min="1" max="6" width="3.83203125" style="1" customWidth="1"/>
    <col min="7" max="7" width="127.83203125" style="1" customWidth="1"/>
    <col min="8" max="8" width="25.83203125" style="1" customWidth="1"/>
    <col min="9" max="9" width="3.83203125" style="1" customWidth="1"/>
    <col min="10" max="10" width="26.83203125" style="1" hidden="1" customWidth="1" outlineLevel="1"/>
    <col min="11" max="11" width="3.83203125" style="1" hidden="1" customWidth="1" outlineLevel="1"/>
    <col min="12" max="12" width="26.83203125" style="1" hidden="1" customWidth="1" outlineLevel="1"/>
    <col min="13" max="32" width="3.83203125" style="1" hidden="1" customWidth="1" outlineLevel="1"/>
    <col min="33" max="33" width="3.83203125" style="1" customWidth="1" collapsed="1"/>
    <col min="34" max="83" width="3.83203125" style="1" customWidth="1"/>
    <col min="84" max="16384" width="9.33203125" style="1"/>
  </cols>
  <sheetData>
    <row r="2" spans="7:32" ht="20.100000000000001" customHeight="1">
      <c r="G2" s="101" t="s">
        <v>135</v>
      </c>
      <c r="H2" s="102"/>
      <c r="J2" s="58" t="s">
        <v>30</v>
      </c>
      <c r="K2" s="59"/>
      <c r="L2" s="60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</row>
    <row r="3" spans="7:32" ht="20.100000000000001" customHeight="1">
      <c r="G3" s="3"/>
      <c r="H3" s="15"/>
      <c r="J3" s="15">
        <v>2023</v>
      </c>
      <c r="L3" s="14">
        <v>2024</v>
      </c>
      <c r="O3" s="55" t="s">
        <v>31</v>
      </c>
      <c r="P3" s="56"/>
      <c r="Q3" s="56"/>
      <c r="R3" s="56"/>
      <c r="S3" s="56"/>
      <c r="T3" s="56"/>
      <c r="U3" s="56"/>
      <c r="V3" s="56"/>
      <c r="W3" s="57"/>
      <c r="X3" s="55" t="s">
        <v>32</v>
      </c>
      <c r="Y3" s="56"/>
      <c r="Z3" s="56"/>
      <c r="AA3" s="56"/>
      <c r="AB3" s="56"/>
      <c r="AC3" s="56"/>
      <c r="AD3" s="56"/>
      <c r="AE3" s="56"/>
      <c r="AF3" s="57"/>
    </row>
    <row r="4" spans="7:32" ht="20.100000000000001" customHeight="1">
      <c r="G4" s="5" t="s">
        <v>135</v>
      </c>
      <c r="H4" s="4" t="s">
        <v>34</v>
      </c>
      <c r="J4" s="4" t="s">
        <v>34</v>
      </c>
      <c r="L4" s="4" t="s">
        <v>35</v>
      </c>
      <c r="O4" s="55" t="s">
        <v>36</v>
      </c>
      <c r="P4" s="56"/>
      <c r="Q4" s="56"/>
      <c r="R4" s="56"/>
      <c r="S4" s="56"/>
      <c r="T4" s="56"/>
      <c r="U4" s="56"/>
      <c r="V4" s="56"/>
      <c r="W4" s="13"/>
      <c r="X4" s="55" t="s">
        <v>36</v>
      </c>
      <c r="Y4" s="56"/>
      <c r="Z4" s="56"/>
      <c r="AA4" s="56"/>
      <c r="AB4" s="56"/>
      <c r="AC4" s="56"/>
      <c r="AD4" s="56"/>
      <c r="AE4" s="56"/>
      <c r="AF4" s="13" t="s">
        <v>37</v>
      </c>
    </row>
    <row r="5" spans="7:32" ht="20.100000000000001" customHeight="1">
      <c r="G5" s="6" t="s">
        <v>136</v>
      </c>
      <c r="H5" s="7">
        <f>L5</f>
        <v>187</v>
      </c>
      <c r="J5" s="7">
        <v>178</v>
      </c>
      <c r="L5" s="7">
        <f>IF(AND($W$4="x",$AF$4=""),ROUNDUP(J5*(1+O5),0),IF(AND($W$4="",$AF$4="x"),ROUNDUP(J5*(1+$X$5),0),"FALSO"))</f>
        <v>187</v>
      </c>
      <c r="O5" s="61"/>
      <c r="P5" s="62"/>
      <c r="Q5" s="62"/>
      <c r="R5" s="62"/>
      <c r="S5" s="62"/>
      <c r="T5" s="62"/>
      <c r="U5" s="62"/>
      <c r="V5" s="62"/>
      <c r="W5" s="62"/>
      <c r="X5" s="67">
        <v>0.05</v>
      </c>
      <c r="Y5" s="63"/>
      <c r="Z5" s="63"/>
      <c r="AA5" s="63"/>
      <c r="AB5" s="63"/>
      <c r="AC5" s="63"/>
      <c r="AD5" s="63"/>
      <c r="AE5" s="63"/>
      <c r="AF5" s="68"/>
    </row>
    <row r="6" spans="7:32" ht="20.100000000000001" customHeight="1">
      <c r="G6" s="6" t="s">
        <v>137</v>
      </c>
      <c r="H6" s="7">
        <f t="shared" ref="H6:H39" si="0">L6</f>
        <v>216</v>
      </c>
      <c r="J6" s="7">
        <v>205</v>
      </c>
      <c r="L6" s="7">
        <f t="shared" ref="L6:L39" si="1">IF(AND($W$4="x",$AF$4=""),ROUNDUP(J6*(1+O6),0),IF(AND($W$4="",$AF$4="x"),ROUNDUP(J6*(1+$X$5),0),"FALSO"))</f>
        <v>216</v>
      </c>
      <c r="O6" s="61"/>
      <c r="P6" s="62"/>
      <c r="Q6" s="62"/>
      <c r="R6" s="62"/>
      <c r="S6" s="62"/>
      <c r="T6" s="62"/>
      <c r="U6" s="62"/>
      <c r="V6" s="62"/>
      <c r="W6" s="62"/>
      <c r="X6" s="69"/>
      <c r="Y6" s="65"/>
      <c r="Z6" s="65"/>
      <c r="AA6" s="65"/>
      <c r="AB6" s="65"/>
      <c r="AC6" s="65"/>
      <c r="AD6" s="65"/>
      <c r="AE6" s="65"/>
      <c r="AF6" s="70"/>
    </row>
    <row r="7" spans="7:32" ht="20.100000000000001" customHeight="1">
      <c r="G7" s="6" t="s">
        <v>138</v>
      </c>
      <c r="H7" s="7">
        <f t="shared" si="0"/>
        <v>248</v>
      </c>
      <c r="J7" s="7">
        <v>236</v>
      </c>
      <c r="L7" s="7">
        <f t="shared" si="1"/>
        <v>248</v>
      </c>
      <c r="O7" s="61"/>
      <c r="P7" s="62"/>
      <c r="Q7" s="62"/>
      <c r="R7" s="62"/>
      <c r="S7" s="62"/>
      <c r="T7" s="62"/>
      <c r="U7" s="62"/>
      <c r="V7" s="62"/>
      <c r="W7" s="62"/>
      <c r="X7" s="69"/>
      <c r="Y7" s="65"/>
      <c r="Z7" s="65"/>
      <c r="AA7" s="65"/>
      <c r="AB7" s="65"/>
      <c r="AC7" s="65"/>
      <c r="AD7" s="65"/>
      <c r="AE7" s="65"/>
      <c r="AF7" s="70"/>
    </row>
    <row r="8" spans="7:32" ht="20.100000000000001" customHeight="1">
      <c r="G8" s="6" t="s">
        <v>139</v>
      </c>
      <c r="H8" s="7">
        <f t="shared" si="0"/>
        <v>221</v>
      </c>
      <c r="J8" s="7">
        <v>210</v>
      </c>
      <c r="L8" s="7">
        <f t="shared" si="1"/>
        <v>221</v>
      </c>
      <c r="O8" s="61"/>
      <c r="P8" s="62"/>
      <c r="Q8" s="62"/>
      <c r="R8" s="62"/>
      <c r="S8" s="62"/>
      <c r="T8" s="62"/>
      <c r="U8" s="62"/>
      <c r="V8" s="62"/>
      <c r="W8" s="62"/>
      <c r="X8" s="69"/>
      <c r="Y8" s="65"/>
      <c r="Z8" s="65"/>
      <c r="AA8" s="65"/>
      <c r="AB8" s="65"/>
      <c r="AC8" s="65"/>
      <c r="AD8" s="65"/>
      <c r="AE8" s="65"/>
      <c r="AF8" s="70"/>
    </row>
    <row r="9" spans="7:32" ht="20.100000000000001" customHeight="1">
      <c r="G9" s="6" t="s">
        <v>140</v>
      </c>
      <c r="H9" s="7">
        <f t="shared" si="0"/>
        <v>97</v>
      </c>
      <c r="J9" s="7">
        <v>92</v>
      </c>
      <c r="L9" s="7">
        <f t="shared" si="1"/>
        <v>97</v>
      </c>
      <c r="O9" s="61"/>
      <c r="P9" s="62"/>
      <c r="Q9" s="62"/>
      <c r="R9" s="62"/>
      <c r="S9" s="62"/>
      <c r="T9" s="62"/>
      <c r="U9" s="62"/>
      <c r="V9" s="62"/>
      <c r="W9" s="62"/>
      <c r="X9" s="69"/>
      <c r="Y9" s="65"/>
      <c r="Z9" s="65"/>
      <c r="AA9" s="65"/>
      <c r="AB9" s="65"/>
      <c r="AC9" s="65"/>
      <c r="AD9" s="65"/>
      <c r="AE9" s="65"/>
      <c r="AF9" s="70"/>
    </row>
    <row r="10" spans="7:32" ht="20.100000000000001" customHeight="1">
      <c r="G10" s="6" t="s">
        <v>141</v>
      </c>
      <c r="H10" s="7">
        <f t="shared" si="0"/>
        <v>119</v>
      </c>
      <c r="J10" s="7">
        <v>113</v>
      </c>
      <c r="L10" s="7">
        <f t="shared" si="1"/>
        <v>119</v>
      </c>
      <c r="M10" s="22"/>
      <c r="N10" s="22"/>
      <c r="O10" s="61"/>
      <c r="P10" s="62"/>
      <c r="Q10" s="62"/>
      <c r="R10" s="62"/>
      <c r="S10" s="62"/>
      <c r="T10" s="62"/>
      <c r="U10" s="62"/>
      <c r="V10" s="62"/>
      <c r="W10" s="96"/>
      <c r="X10" s="69"/>
      <c r="Y10" s="65"/>
      <c r="Z10" s="65"/>
      <c r="AA10" s="65"/>
      <c r="AB10" s="65"/>
      <c r="AC10" s="65"/>
      <c r="AD10" s="65"/>
      <c r="AE10" s="65"/>
      <c r="AF10" s="70"/>
    </row>
    <row r="11" spans="7:32" ht="20.100000000000001" customHeight="1">
      <c r="G11" s="6" t="s">
        <v>142</v>
      </c>
      <c r="H11" s="7">
        <f t="shared" si="0"/>
        <v>302</v>
      </c>
      <c r="J11" s="7">
        <v>287</v>
      </c>
      <c r="L11" s="7">
        <f t="shared" si="1"/>
        <v>302</v>
      </c>
      <c r="M11" s="22"/>
      <c r="N11" s="22"/>
      <c r="O11" s="61"/>
      <c r="P11" s="62"/>
      <c r="Q11" s="62"/>
      <c r="R11" s="62"/>
      <c r="S11" s="62"/>
      <c r="T11" s="62"/>
      <c r="U11" s="62"/>
      <c r="V11" s="62"/>
      <c r="W11" s="96"/>
      <c r="X11" s="69"/>
      <c r="Y11" s="65"/>
      <c r="Z11" s="65"/>
      <c r="AA11" s="65"/>
      <c r="AB11" s="65"/>
      <c r="AC11" s="65"/>
      <c r="AD11" s="65"/>
      <c r="AE11" s="65"/>
      <c r="AF11" s="70"/>
    </row>
    <row r="12" spans="7:32" ht="20.100000000000001" customHeight="1">
      <c r="G12" s="6" t="s">
        <v>143</v>
      </c>
      <c r="H12" s="7">
        <f t="shared" si="0"/>
        <v>179</v>
      </c>
      <c r="J12" s="7">
        <v>170</v>
      </c>
      <c r="L12" s="7">
        <f t="shared" si="1"/>
        <v>179</v>
      </c>
      <c r="M12" s="22"/>
      <c r="N12" s="22"/>
      <c r="O12" s="61"/>
      <c r="P12" s="62"/>
      <c r="Q12" s="62"/>
      <c r="R12" s="62"/>
      <c r="S12" s="62"/>
      <c r="T12" s="62"/>
      <c r="U12" s="62"/>
      <c r="V12" s="62"/>
      <c r="W12" s="96"/>
      <c r="X12" s="69"/>
      <c r="Y12" s="65"/>
      <c r="Z12" s="65"/>
      <c r="AA12" s="65"/>
      <c r="AB12" s="65"/>
      <c r="AC12" s="65"/>
      <c r="AD12" s="65"/>
      <c r="AE12" s="65"/>
      <c r="AF12" s="70"/>
    </row>
    <row r="13" spans="7:32" ht="20.100000000000001" customHeight="1">
      <c r="G13" s="6" t="s">
        <v>144</v>
      </c>
      <c r="H13" s="7">
        <f t="shared" si="0"/>
        <v>176</v>
      </c>
      <c r="J13" s="7">
        <v>167</v>
      </c>
      <c r="L13" s="7">
        <f t="shared" si="1"/>
        <v>176</v>
      </c>
      <c r="M13" s="22"/>
      <c r="N13" s="22"/>
      <c r="O13" s="61"/>
      <c r="P13" s="62"/>
      <c r="Q13" s="62"/>
      <c r="R13" s="62"/>
      <c r="S13" s="62"/>
      <c r="T13" s="62"/>
      <c r="U13" s="62"/>
      <c r="V13" s="62"/>
      <c r="W13" s="96"/>
      <c r="X13" s="69"/>
      <c r="Y13" s="65"/>
      <c r="Z13" s="65"/>
      <c r="AA13" s="65"/>
      <c r="AB13" s="65"/>
      <c r="AC13" s="65"/>
      <c r="AD13" s="65"/>
      <c r="AE13" s="65"/>
      <c r="AF13" s="70"/>
    </row>
    <row r="14" spans="7:32" ht="20.100000000000001" customHeight="1">
      <c r="G14" s="6" t="s">
        <v>145</v>
      </c>
      <c r="H14" s="7">
        <f t="shared" si="0"/>
        <v>472</v>
      </c>
      <c r="J14" s="7">
        <v>449</v>
      </c>
      <c r="L14" s="7">
        <f t="shared" si="1"/>
        <v>472</v>
      </c>
      <c r="M14" s="22"/>
      <c r="N14" s="22"/>
      <c r="O14" s="61"/>
      <c r="P14" s="62"/>
      <c r="Q14" s="62"/>
      <c r="R14" s="62"/>
      <c r="S14" s="62"/>
      <c r="T14" s="62"/>
      <c r="U14" s="62"/>
      <c r="V14" s="62"/>
      <c r="W14" s="96"/>
      <c r="X14" s="69"/>
      <c r="Y14" s="65"/>
      <c r="Z14" s="65"/>
      <c r="AA14" s="65"/>
      <c r="AB14" s="65"/>
      <c r="AC14" s="65"/>
      <c r="AD14" s="65"/>
      <c r="AE14" s="65"/>
      <c r="AF14" s="70"/>
    </row>
    <row r="15" spans="7:32" ht="20.100000000000001" customHeight="1">
      <c r="G15" s="6" t="s">
        <v>146</v>
      </c>
      <c r="H15" s="7">
        <f t="shared" si="0"/>
        <v>173</v>
      </c>
      <c r="J15" s="7">
        <v>164</v>
      </c>
      <c r="L15" s="7">
        <f t="shared" si="1"/>
        <v>173</v>
      </c>
      <c r="M15" s="22"/>
      <c r="N15" s="22"/>
      <c r="O15" s="61"/>
      <c r="P15" s="62"/>
      <c r="Q15" s="62"/>
      <c r="R15" s="62"/>
      <c r="S15" s="62"/>
      <c r="T15" s="62"/>
      <c r="U15" s="62"/>
      <c r="V15" s="62"/>
      <c r="W15" s="96"/>
      <c r="X15" s="69"/>
      <c r="Y15" s="65"/>
      <c r="Z15" s="65"/>
      <c r="AA15" s="65"/>
      <c r="AB15" s="65"/>
      <c r="AC15" s="65"/>
      <c r="AD15" s="65"/>
      <c r="AE15" s="65"/>
      <c r="AF15" s="70"/>
    </row>
    <row r="16" spans="7:32" ht="20.100000000000001" customHeight="1">
      <c r="G16" s="6" t="s">
        <v>147</v>
      </c>
      <c r="H16" s="7">
        <f t="shared" si="0"/>
        <v>376</v>
      </c>
      <c r="J16" s="7">
        <v>358</v>
      </c>
      <c r="L16" s="7">
        <f t="shared" si="1"/>
        <v>376</v>
      </c>
      <c r="M16" s="22"/>
      <c r="N16" s="22"/>
      <c r="O16" s="61"/>
      <c r="P16" s="62"/>
      <c r="Q16" s="62"/>
      <c r="R16" s="62"/>
      <c r="S16" s="62"/>
      <c r="T16" s="62"/>
      <c r="U16" s="62"/>
      <c r="V16" s="62"/>
      <c r="W16" s="96"/>
      <c r="X16" s="69"/>
      <c r="Y16" s="65"/>
      <c r="Z16" s="65"/>
      <c r="AA16" s="65"/>
      <c r="AB16" s="65"/>
      <c r="AC16" s="65"/>
      <c r="AD16" s="65"/>
      <c r="AE16" s="65"/>
      <c r="AF16" s="70"/>
    </row>
    <row r="17" spans="7:32" ht="20.100000000000001" customHeight="1">
      <c r="G17" s="6" t="s">
        <v>148</v>
      </c>
      <c r="H17" s="7">
        <f t="shared" si="0"/>
        <v>402</v>
      </c>
      <c r="J17" s="7">
        <v>382</v>
      </c>
      <c r="L17" s="7">
        <f t="shared" si="1"/>
        <v>402</v>
      </c>
      <c r="M17" s="22"/>
      <c r="N17" s="22"/>
      <c r="O17" s="61"/>
      <c r="P17" s="62"/>
      <c r="Q17" s="62"/>
      <c r="R17" s="62"/>
      <c r="S17" s="62"/>
      <c r="T17" s="62"/>
      <c r="U17" s="62"/>
      <c r="V17" s="62"/>
      <c r="W17" s="96"/>
      <c r="X17" s="69"/>
      <c r="Y17" s="65"/>
      <c r="Z17" s="65"/>
      <c r="AA17" s="65"/>
      <c r="AB17" s="65"/>
      <c r="AC17" s="65"/>
      <c r="AD17" s="65"/>
      <c r="AE17" s="65"/>
      <c r="AF17" s="70"/>
    </row>
    <row r="18" spans="7:32" ht="20.100000000000001" customHeight="1">
      <c r="G18" s="6" t="s">
        <v>149</v>
      </c>
      <c r="H18" s="7">
        <f t="shared" si="0"/>
        <v>397</v>
      </c>
      <c r="J18" s="7">
        <v>378</v>
      </c>
      <c r="L18" s="7">
        <f t="shared" si="1"/>
        <v>397</v>
      </c>
      <c r="M18" s="22"/>
      <c r="N18" s="22"/>
      <c r="O18" s="61"/>
      <c r="P18" s="62"/>
      <c r="Q18" s="62"/>
      <c r="R18" s="62"/>
      <c r="S18" s="62"/>
      <c r="T18" s="62"/>
      <c r="U18" s="62"/>
      <c r="V18" s="62"/>
      <c r="W18" s="96"/>
      <c r="X18" s="69"/>
      <c r="Y18" s="65"/>
      <c r="Z18" s="65"/>
      <c r="AA18" s="65"/>
      <c r="AB18" s="65"/>
      <c r="AC18" s="65"/>
      <c r="AD18" s="65"/>
      <c r="AE18" s="65"/>
      <c r="AF18" s="70"/>
    </row>
    <row r="19" spans="7:32" ht="20.100000000000001" customHeight="1">
      <c r="G19" s="6" t="s">
        <v>150</v>
      </c>
      <c r="H19" s="7">
        <f t="shared" si="0"/>
        <v>373</v>
      </c>
      <c r="J19" s="7">
        <v>355</v>
      </c>
      <c r="L19" s="7">
        <f t="shared" si="1"/>
        <v>373</v>
      </c>
      <c r="M19" s="22"/>
      <c r="N19" s="22"/>
      <c r="O19" s="61"/>
      <c r="P19" s="62"/>
      <c r="Q19" s="62"/>
      <c r="R19" s="62"/>
      <c r="S19" s="62"/>
      <c r="T19" s="62"/>
      <c r="U19" s="62"/>
      <c r="V19" s="62"/>
      <c r="W19" s="96"/>
      <c r="X19" s="69"/>
      <c r="Y19" s="65"/>
      <c r="Z19" s="65"/>
      <c r="AA19" s="65"/>
      <c r="AB19" s="65"/>
      <c r="AC19" s="65"/>
      <c r="AD19" s="65"/>
      <c r="AE19" s="65"/>
      <c r="AF19" s="70"/>
    </row>
    <row r="20" spans="7:32" ht="20.100000000000001" customHeight="1">
      <c r="G20" s="6" t="s">
        <v>151</v>
      </c>
      <c r="H20" s="7">
        <f t="shared" si="0"/>
        <v>413</v>
      </c>
      <c r="J20" s="7">
        <v>393</v>
      </c>
      <c r="L20" s="7">
        <f t="shared" si="1"/>
        <v>413</v>
      </c>
      <c r="M20" s="22"/>
      <c r="N20" s="22"/>
      <c r="O20" s="61"/>
      <c r="P20" s="62"/>
      <c r="Q20" s="62"/>
      <c r="R20" s="62"/>
      <c r="S20" s="62"/>
      <c r="T20" s="62"/>
      <c r="U20" s="62"/>
      <c r="V20" s="62"/>
      <c r="W20" s="96"/>
      <c r="X20" s="69"/>
      <c r="Y20" s="65"/>
      <c r="Z20" s="65"/>
      <c r="AA20" s="65"/>
      <c r="AB20" s="65"/>
      <c r="AC20" s="65"/>
      <c r="AD20" s="65"/>
      <c r="AE20" s="65"/>
      <c r="AF20" s="70"/>
    </row>
    <row r="21" spans="7:32" ht="20.100000000000001" customHeight="1">
      <c r="G21" s="6" t="s">
        <v>152</v>
      </c>
      <c r="H21" s="7">
        <f t="shared" si="0"/>
        <v>396</v>
      </c>
      <c r="J21" s="7">
        <v>377</v>
      </c>
      <c r="L21" s="7">
        <f t="shared" si="1"/>
        <v>396</v>
      </c>
      <c r="M21" s="22"/>
      <c r="N21" s="22"/>
      <c r="O21" s="61"/>
      <c r="P21" s="62"/>
      <c r="Q21" s="62"/>
      <c r="R21" s="62"/>
      <c r="S21" s="62"/>
      <c r="T21" s="62"/>
      <c r="U21" s="62"/>
      <c r="V21" s="62"/>
      <c r="W21" s="96"/>
      <c r="X21" s="69"/>
      <c r="Y21" s="65"/>
      <c r="Z21" s="65"/>
      <c r="AA21" s="65"/>
      <c r="AB21" s="65"/>
      <c r="AC21" s="65"/>
      <c r="AD21" s="65"/>
      <c r="AE21" s="65"/>
      <c r="AF21" s="70"/>
    </row>
    <row r="22" spans="7:32" ht="20.100000000000001" customHeight="1">
      <c r="G22" s="6" t="s">
        <v>153</v>
      </c>
      <c r="H22" s="7">
        <f t="shared" si="0"/>
        <v>468</v>
      </c>
      <c r="J22" s="7">
        <v>445</v>
      </c>
      <c r="L22" s="7">
        <f t="shared" si="1"/>
        <v>468</v>
      </c>
      <c r="M22" s="22"/>
      <c r="N22" s="22"/>
      <c r="O22" s="61"/>
      <c r="P22" s="62"/>
      <c r="Q22" s="62"/>
      <c r="R22" s="62"/>
      <c r="S22" s="62"/>
      <c r="T22" s="62"/>
      <c r="U22" s="62"/>
      <c r="V22" s="62"/>
      <c r="W22" s="96"/>
      <c r="X22" s="69"/>
      <c r="Y22" s="65"/>
      <c r="Z22" s="65"/>
      <c r="AA22" s="65"/>
      <c r="AB22" s="65"/>
      <c r="AC22" s="65"/>
      <c r="AD22" s="65"/>
      <c r="AE22" s="65"/>
      <c r="AF22" s="70"/>
    </row>
    <row r="23" spans="7:32" ht="20.100000000000001" customHeight="1">
      <c r="G23" s="6" t="s">
        <v>154</v>
      </c>
      <c r="H23" s="7">
        <f t="shared" si="0"/>
        <v>469</v>
      </c>
      <c r="J23" s="7">
        <v>446</v>
      </c>
      <c r="L23" s="7">
        <f t="shared" si="1"/>
        <v>469</v>
      </c>
      <c r="M23" s="22"/>
      <c r="N23" s="22"/>
      <c r="O23" s="61"/>
      <c r="P23" s="62"/>
      <c r="Q23" s="62"/>
      <c r="R23" s="62"/>
      <c r="S23" s="62"/>
      <c r="T23" s="62"/>
      <c r="U23" s="62"/>
      <c r="V23" s="62"/>
      <c r="W23" s="96"/>
      <c r="X23" s="69"/>
      <c r="Y23" s="65"/>
      <c r="Z23" s="65"/>
      <c r="AA23" s="65"/>
      <c r="AB23" s="65"/>
      <c r="AC23" s="65"/>
      <c r="AD23" s="65"/>
      <c r="AE23" s="65"/>
      <c r="AF23" s="70"/>
    </row>
    <row r="24" spans="7:32" ht="20.100000000000001" customHeight="1">
      <c r="G24" s="6" t="s">
        <v>155</v>
      </c>
      <c r="H24" s="7">
        <f t="shared" si="0"/>
        <v>340</v>
      </c>
      <c r="J24" s="7">
        <v>323</v>
      </c>
      <c r="L24" s="7">
        <f t="shared" si="1"/>
        <v>340</v>
      </c>
      <c r="M24" s="22"/>
      <c r="N24" s="22"/>
      <c r="O24" s="61"/>
      <c r="P24" s="62"/>
      <c r="Q24" s="62"/>
      <c r="R24" s="62"/>
      <c r="S24" s="62"/>
      <c r="T24" s="62"/>
      <c r="U24" s="62"/>
      <c r="V24" s="62"/>
      <c r="W24" s="96"/>
      <c r="X24" s="69"/>
      <c r="Y24" s="65"/>
      <c r="Z24" s="65"/>
      <c r="AA24" s="65"/>
      <c r="AB24" s="65"/>
      <c r="AC24" s="65"/>
      <c r="AD24" s="65"/>
      <c r="AE24" s="65"/>
      <c r="AF24" s="70"/>
    </row>
    <row r="25" spans="7:32" ht="20.100000000000001" customHeight="1">
      <c r="G25" s="6" t="s">
        <v>156</v>
      </c>
      <c r="H25" s="7">
        <f t="shared" si="0"/>
        <v>384</v>
      </c>
      <c r="J25" s="7">
        <v>365</v>
      </c>
      <c r="L25" s="7">
        <f t="shared" si="1"/>
        <v>384</v>
      </c>
      <c r="M25" s="22"/>
      <c r="N25" s="22"/>
      <c r="O25" s="61"/>
      <c r="P25" s="62"/>
      <c r="Q25" s="62"/>
      <c r="R25" s="62"/>
      <c r="S25" s="62"/>
      <c r="T25" s="62"/>
      <c r="U25" s="62"/>
      <c r="V25" s="62"/>
      <c r="W25" s="96"/>
      <c r="X25" s="69"/>
      <c r="Y25" s="65"/>
      <c r="Z25" s="65"/>
      <c r="AA25" s="65"/>
      <c r="AB25" s="65"/>
      <c r="AC25" s="65"/>
      <c r="AD25" s="65"/>
      <c r="AE25" s="65"/>
      <c r="AF25" s="70"/>
    </row>
    <row r="26" spans="7:32" ht="20.100000000000001" customHeight="1">
      <c r="G26" s="6" t="s">
        <v>157</v>
      </c>
      <c r="H26" s="7">
        <f t="shared" si="0"/>
        <v>478</v>
      </c>
      <c r="J26" s="7">
        <v>455</v>
      </c>
      <c r="L26" s="7">
        <f t="shared" si="1"/>
        <v>478</v>
      </c>
      <c r="M26" s="22"/>
      <c r="N26" s="22"/>
      <c r="O26" s="61"/>
      <c r="P26" s="62"/>
      <c r="Q26" s="62"/>
      <c r="R26" s="62"/>
      <c r="S26" s="62"/>
      <c r="T26" s="62"/>
      <c r="U26" s="62"/>
      <c r="V26" s="62"/>
      <c r="W26" s="96"/>
      <c r="X26" s="69"/>
      <c r="Y26" s="65"/>
      <c r="Z26" s="65"/>
      <c r="AA26" s="65"/>
      <c r="AB26" s="65"/>
      <c r="AC26" s="65"/>
      <c r="AD26" s="65"/>
      <c r="AE26" s="65"/>
      <c r="AF26" s="70"/>
    </row>
    <row r="27" spans="7:32" ht="20.100000000000001" customHeight="1">
      <c r="G27" s="6" t="s">
        <v>158</v>
      </c>
      <c r="H27" s="7">
        <f t="shared" si="0"/>
        <v>544</v>
      </c>
      <c r="J27" s="7">
        <v>518</v>
      </c>
      <c r="L27" s="7">
        <f t="shared" si="1"/>
        <v>544</v>
      </c>
      <c r="M27" s="22"/>
      <c r="N27" s="22"/>
      <c r="O27" s="61"/>
      <c r="P27" s="62"/>
      <c r="Q27" s="62"/>
      <c r="R27" s="62"/>
      <c r="S27" s="62"/>
      <c r="T27" s="62"/>
      <c r="U27" s="62"/>
      <c r="V27" s="62"/>
      <c r="W27" s="96"/>
      <c r="X27" s="69"/>
      <c r="Y27" s="65"/>
      <c r="Z27" s="65"/>
      <c r="AA27" s="65"/>
      <c r="AB27" s="65"/>
      <c r="AC27" s="65"/>
      <c r="AD27" s="65"/>
      <c r="AE27" s="65"/>
      <c r="AF27" s="70"/>
    </row>
    <row r="28" spans="7:32" ht="20.100000000000001" customHeight="1">
      <c r="G28" s="6" t="s">
        <v>159</v>
      </c>
      <c r="H28" s="7">
        <f t="shared" si="0"/>
        <v>179</v>
      </c>
      <c r="J28" s="7">
        <v>170</v>
      </c>
      <c r="L28" s="7">
        <f t="shared" si="1"/>
        <v>179</v>
      </c>
      <c r="M28" s="22"/>
      <c r="N28" s="22"/>
      <c r="O28" s="61"/>
      <c r="P28" s="62"/>
      <c r="Q28" s="62"/>
      <c r="R28" s="62"/>
      <c r="S28" s="62"/>
      <c r="T28" s="62"/>
      <c r="U28" s="62"/>
      <c r="V28" s="62"/>
      <c r="W28" s="96"/>
      <c r="X28" s="69"/>
      <c r="Y28" s="65"/>
      <c r="Z28" s="65"/>
      <c r="AA28" s="65"/>
      <c r="AB28" s="65"/>
      <c r="AC28" s="65"/>
      <c r="AD28" s="65"/>
      <c r="AE28" s="65"/>
      <c r="AF28" s="70"/>
    </row>
    <row r="29" spans="7:32" ht="20.100000000000001" customHeight="1">
      <c r="G29" s="6" t="s">
        <v>160</v>
      </c>
      <c r="H29" s="7">
        <f t="shared" si="0"/>
        <v>427</v>
      </c>
      <c r="J29" s="7">
        <v>406</v>
      </c>
      <c r="L29" s="7">
        <f t="shared" si="1"/>
        <v>427</v>
      </c>
      <c r="M29" s="22"/>
      <c r="N29" s="22"/>
      <c r="O29" s="61"/>
      <c r="P29" s="62"/>
      <c r="Q29" s="62"/>
      <c r="R29" s="62"/>
      <c r="S29" s="62"/>
      <c r="T29" s="62"/>
      <c r="U29" s="62"/>
      <c r="V29" s="62"/>
      <c r="W29" s="96"/>
      <c r="X29" s="69"/>
      <c r="Y29" s="65"/>
      <c r="Z29" s="65"/>
      <c r="AA29" s="65"/>
      <c r="AB29" s="65"/>
      <c r="AC29" s="65"/>
      <c r="AD29" s="65"/>
      <c r="AE29" s="65"/>
      <c r="AF29" s="70"/>
    </row>
    <row r="30" spans="7:32" ht="20.100000000000001" customHeight="1">
      <c r="G30" s="6" t="s">
        <v>161</v>
      </c>
      <c r="H30" s="7">
        <f t="shared" si="0"/>
        <v>427</v>
      </c>
      <c r="J30" s="7">
        <v>406</v>
      </c>
      <c r="L30" s="7">
        <f t="shared" si="1"/>
        <v>427</v>
      </c>
      <c r="M30" s="22"/>
      <c r="N30" s="22"/>
      <c r="O30" s="61"/>
      <c r="P30" s="62"/>
      <c r="Q30" s="62"/>
      <c r="R30" s="62"/>
      <c r="S30" s="62"/>
      <c r="T30" s="62"/>
      <c r="U30" s="62"/>
      <c r="V30" s="62"/>
      <c r="W30" s="96"/>
      <c r="X30" s="69"/>
      <c r="Y30" s="65"/>
      <c r="Z30" s="65"/>
      <c r="AA30" s="65"/>
      <c r="AB30" s="65"/>
      <c r="AC30" s="65"/>
      <c r="AD30" s="65"/>
      <c r="AE30" s="65"/>
      <c r="AF30" s="70"/>
    </row>
    <row r="31" spans="7:32" ht="20.100000000000001" customHeight="1">
      <c r="G31" s="6" t="s">
        <v>162</v>
      </c>
      <c r="H31" s="7">
        <f t="shared" si="0"/>
        <v>427</v>
      </c>
      <c r="J31" s="7">
        <v>406</v>
      </c>
      <c r="L31" s="7">
        <f t="shared" si="1"/>
        <v>427</v>
      </c>
      <c r="M31" s="22"/>
      <c r="N31" s="22"/>
      <c r="O31" s="61"/>
      <c r="P31" s="62"/>
      <c r="Q31" s="62"/>
      <c r="R31" s="62"/>
      <c r="S31" s="62"/>
      <c r="T31" s="62"/>
      <c r="U31" s="62"/>
      <c r="V31" s="62"/>
      <c r="W31" s="96"/>
      <c r="X31" s="69"/>
      <c r="Y31" s="65"/>
      <c r="Z31" s="65"/>
      <c r="AA31" s="65"/>
      <c r="AB31" s="65"/>
      <c r="AC31" s="65"/>
      <c r="AD31" s="65"/>
      <c r="AE31" s="65"/>
      <c r="AF31" s="70"/>
    </row>
    <row r="32" spans="7:32" ht="20.100000000000001" customHeight="1">
      <c r="G32" s="6" t="s">
        <v>163</v>
      </c>
      <c r="H32" s="7">
        <f t="shared" si="0"/>
        <v>388</v>
      </c>
      <c r="J32" s="7">
        <v>369</v>
      </c>
      <c r="L32" s="7">
        <f t="shared" si="1"/>
        <v>388</v>
      </c>
      <c r="M32" s="22"/>
      <c r="N32" s="22"/>
      <c r="O32" s="61"/>
      <c r="P32" s="62"/>
      <c r="Q32" s="62"/>
      <c r="R32" s="62"/>
      <c r="S32" s="62"/>
      <c r="T32" s="62"/>
      <c r="U32" s="62"/>
      <c r="V32" s="62"/>
      <c r="W32" s="96"/>
      <c r="X32" s="69"/>
      <c r="Y32" s="65"/>
      <c r="Z32" s="65"/>
      <c r="AA32" s="65"/>
      <c r="AB32" s="65"/>
      <c r="AC32" s="65"/>
      <c r="AD32" s="65"/>
      <c r="AE32" s="65"/>
      <c r="AF32" s="70"/>
    </row>
    <row r="33" spans="7:32" ht="20.100000000000001" customHeight="1">
      <c r="G33" s="6" t="s">
        <v>164</v>
      </c>
      <c r="H33" s="7">
        <f t="shared" si="0"/>
        <v>1168</v>
      </c>
      <c r="J33" s="7">
        <v>1112</v>
      </c>
      <c r="L33" s="7">
        <f t="shared" si="1"/>
        <v>1168</v>
      </c>
      <c r="M33" s="22"/>
      <c r="N33" s="22"/>
      <c r="O33" s="61"/>
      <c r="P33" s="62"/>
      <c r="Q33" s="62"/>
      <c r="R33" s="62"/>
      <c r="S33" s="62"/>
      <c r="T33" s="62"/>
      <c r="U33" s="62"/>
      <c r="V33" s="62"/>
      <c r="W33" s="96"/>
      <c r="X33" s="69"/>
      <c r="Y33" s="65"/>
      <c r="Z33" s="65"/>
      <c r="AA33" s="65"/>
      <c r="AB33" s="65"/>
      <c r="AC33" s="65"/>
      <c r="AD33" s="65"/>
      <c r="AE33" s="65"/>
      <c r="AF33" s="70"/>
    </row>
    <row r="34" spans="7:32" ht="20.100000000000001" customHeight="1">
      <c r="G34" s="6" t="s">
        <v>165</v>
      </c>
      <c r="H34" s="7">
        <f t="shared" si="0"/>
        <v>755</v>
      </c>
      <c r="J34" s="7">
        <v>719</v>
      </c>
      <c r="L34" s="7">
        <f t="shared" si="1"/>
        <v>755</v>
      </c>
      <c r="M34" s="22"/>
      <c r="N34" s="22"/>
      <c r="O34" s="61"/>
      <c r="P34" s="62"/>
      <c r="Q34" s="62"/>
      <c r="R34" s="62"/>
      <c r="S34" s="62"/>
      <c r="T34" s="62"/>
      <c r="U34" s="62"/>
      <c r="V34" s="62"/>
      <c r="W34" s="96"/>
      <c r="X34" s="69"/>
      <c r="Y34" s="65"/>
      <c r="Z34" s="65"/>
      <c r="AA34" s="65"/>
      <c r="AB34" s="65"/>
      <c r="AC34" s="65"/>
      <c r="AD34" s="65"/>
      <c r="AE34" s="65"/>
      <c r="AF34" s="70"/>
    </row>
    <row r="35" spans="7:32" ht="20.100000000000001" customHeight="1">
      <c r="G35" s="6" t="s">
        <v>166</v>
      </c>
      <c r="H35" s="7">
        <f t="shared" si="0"/>
        <v>1119</v>
      </c>
      <c r="J35" s="7">
        <v>1065</v>
      </c>
      <c r="L35" s="7">
        <f t="shared" si="1"/>
        <v>1119</v>
      </c>
      <c r="M35" s="22"/>
      <c r="N35" s="22"/>
      <c r="O35" s="61"/>
      <c r="P35" s="62"/>
      <c r="Q35" s="62"/>
      <c r="R35" s="62"/>
      <c r="S35" s="62"/>
      <c r="T35" s="62"/>
      <c r="U35" s="62"/>
      <c r="V35" s="62"/>
      <c r="W35" s="96"/>
      <c r="X35" s="69"/>
      <c r="Y35" s="65"/>
      <c r="Z35" s="65"/>
      <c r="AA35" s="65"/>
      <c r="AB35" s="65"/>
      <c r="AC35" s="65"/>
      <c r="AD35" s="65"/>
      <c r="AE35" s="65"/>
      <c r="AF35" s="70"/>
    </row>
    <row r="36" spans="7:32" ht="20.100000000000001" customHeight="1">
      <c r="G36" s="6" t="s">
        <v>167</v>
      </c>
      <c r="H36" s="7">
        <f t="shared" si="0"/>
        <v>179</v>
      </c>
      <c r="J36" s="7">
        <v>170</v>
      </c>
      <c r="L36" s="7">
        <f t="shared" si="1"/>
        <v>179</v>
      </c>
      <c r="M36" s="22"/>
      <c r="N36" s="22"/>
      <c r="O36" s="61"/>
      <c r="P36" s="62"/>
      <c r="Q36" s="62"/>
      <c r="R36" s="62"/>
      <c r="S36" s="62"/>
      <c r="T36" s="62"/>
      <c r="U36" s="62"/>
      <c r="V36" s="62"/>
      <c r="W36" s="96"/>
      <c r="X36" s="69"/>
      <c r="Y36" s="65"/>
      <c r="Z36" s="65"/>
      <c r="AA36" s="65"/>
      <c r="AB36" s="65"/>
      <c r="AC36" s="65"/>
      <c r="AD36" s="65"/>
      <c r="AE36" s="65"/>
      <c r="AF36" s="70"/>
    </row>
    <row r="37" spans="7:32" ht="20.100000000000001" customHeight="1">
      <c r="G37" s="6" t="s">
        <v>168</v>
      </c>
      <c r="H37" s="7">
        <f t="shared" si="0"/>
        <v>133</v>
      </c>
      <c r="J37" s="7">
        <v>126</v>
      </c>
      <c r="L37" s="7">
        <f t="shared" si="1"/>
        <v>133</v>
      </c>
      <c r="M37" s="22"/>
      <c r="N37" s="22"/>
      <c r="O37" s="61"/>
      <c r="P37" s="62"/>
      <c r="Q37" s="62"/>
      <c r="R37" s="62"/>
      <c r="S37" s="62"/>
      <c r="T37" s="62"/>
      <c r="U37" s="62"/>
      <c r="V37" s="62"/>
      <c r="W37" s="96"/>
      <c r="X37" s="69"/>
      <c r="Y37" s="65"/>
      <c r="Z37" s="65"/>
      <c r="AA37" s="65"/>
      <c r="AB37" s="65"/>
      <c r="AC37" s="65"/>
      <c r="AD37" s="65"/>
      <c r="AE37" s="65"/>
      <c r="AF37" s="70"/>
    </row>
    <row r="38" spans="7:32" ht="20.100000000000001" customHeight="1">
      <c r="G38" s="6" t="s">
        <v>169</v>
      </c>
      <c r="H38" s="7">
        <f t="shared" si="0"/>
        <v>577</v>
      </c>
      <c r="J38" s="7">
        <v>549</v>
      </c>
      <c r="L38" s="7">
        <f t="shared" si="1"/>
        <v>577</v>
      </c>
      <c r="M38" s="22"/>
      <c r="N38" s="22"/>
      <c r="O38" s="61"/>
      <c r="P38" s="62"/>
      <c r="Q38" s="62"/>
      <c r="R38" s="62"/>
      <c r="S38" s="62"/>
      <c r="T38" s="62"/>
      <c r="U38" s="62"/>
      <c r="V38" s="62"/>
      <c r="W38" s="96"/>
      <c r="X38" s="69"/>
      <c r="Y38" s="65"/>
      <c r="Z38" s="65"/>
      <c r="AA38" s="65"/>
      <c r="AB38" s="65"/>
      <c r="AC38" s="65"/>
      <c r="AD38" s="65"/>
      <c r="AE38" s="65"/>
      <c r="AF38" s="70"/>
    </row>
    <row r="39" spans="7:32" ht="20.100000000000001" customHeight="1">
      <c r="G39" s="6" t="s">
        <v>170</v>
      </c>
      <c r="H39" s="7">
        <f t="shared" si="0"/>
        <v>1826</v>
      </c>
      <c r="J39" s="7">
        <v>1739</v>
      </c>
      <c r="L39" s="7">
        <f t="shared" si="1"/>
        <v>1826</v>
      </c>
      <c r="M39" s="22"/>
      <c r="N39" s="22"/>
      <c r="O39" s="61"/>
      <c r="P39" s="62"/>
      <c r="Q39" s="62"/>
      <c r="R39" s="62"/>
      <c r="S39" s="62"/>
      <c r="T39" s="62"/>
      <c r="U39" s="62"/>
      <c r="V39" s="62"/>
      <c r="W39" s="96"/>
      <c r="X39" s="71"/>
      <c r="Y39" s="66"/>
      <c r="Z39" s="66"/>
      <c r="AA39" s="66"/>
      <c r="AB39" s="66"/>
      <c r="AC39" s="66"/>
      <c r="AD39" s="66"/>
      <c r="AE39" s="66"/>
      <c r="AF39" s="72"/>
    </row>
    <row r="40" spans="7:32" ht="35.1" customHeight="1">
      <c r="G40" s="18" t="s">
        <v>171</v>
      </c>
      <c r="H40" s="19"/>
    </row>
    <row r="41" spans="7:32" ht="20.100000000000001" customHeight="1"/>
    <row r="42" spans="7:32" ht="20.100000000000001" customHeight="1"/>
    <row r="43" spans="7:32" ht="20.100000000000001" customHeight="1"/>
    <row r="44" spans="7:32" ht="20.100000000000001" customHeight="1"/>
    <row r="45" spans="7:32" ht="20.100000000000001" customHeight="1"/>
    <row r="46" spans="7:32" ht="20.100000000000001" customHeight="1"/>
    <row r="47" spans="7:32" ht="20.100000000000001" customHeight="1"/>
    <row r="48" spans="7:32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</sheetData>
  <sheetProtection sheet="1" objects="1" scenarios="1" selectLockedCells="1" selectUnlockedCells="1"/>
  <mergeCells count="43">
    <mergeCell ref="O24:W24"/>
    <mergeCell ref="O25:W25"/>
    <mergeCell ref="O26:W26"/>
    <mergeCell ref="O27:W27"/>
    <mergeCell ref="G2:H2"/>
    <mergeCell ref="J2:L2"/>
    <mergeCell ref="O2:AF2"/>
    <mergeCell ref="O3:W3"/>
    <mergeCell ref="X3:AF3"/>
    <mergeCell ref="O4:V4"/>
    <mergeCell ref="X4:AE4"/>
    <mergeCell ref="O5:W5"/>
    <mergeCell ref="O19:W19"/>
    <mergeCell ref="O20:W20"/>
    <mergeCell ref="O21:W21"/>
    <mergeCell ref="O22:W22"/>
    <mergeCell ref="O23:W23"/>
    <mergeCell ref="O14:W14"/>
    <mergeCell ref="O15:W15"/>
    <mergeCell ref="O16:W16"/>
    <mergeCell ref="O17:W17"/>
    <mergeCell ref="O18:W18"/>
    <mergeCell ref="O9:W9"/>
    <mergeCell ref="O10:W10"/>
    <mergeCell ref="O11:W11"/>
    <mergeCell ref="O12:W12"/>
    <mergeCell ref="O13:W13"/>
    <mergeCell ref="O38:W38"/>
    <mergeCell ref="O39:W39"/>
    <mergeCell ref="X5:AF39"/>
    <mergeCell ref="O33:W33"/>
    <mergeCell ref="O34:W34"/>
    <mergeCell ref="O35:W35"/>
    <mergeCell ref="O36:W36"/>
    <mergeCell ref="O37:W37"/>
    <mergeCell ref="O28:W28"/>
    <mergeCell ref="O29:W29"/>
    <mergeCell ref="O30:W30"/>
    <mergeCell ref="O31:W31"/>
    <mergeCell ref="O32:W32"/>
    <mergeCell ref="O6:W6"/>
    <mergeCell ref="O7:W7"/>
    <mergeCell ref="O8:W8"/>
  </mergeCells>
  <pageMargins left="0.25" right="0.25" top="0.75" bottom="0.75" header="0.3" footer="0.3"/>
  <pageSetup paperSize="9" scale="62" orientation="portrait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A51E9-6F53-442E-8D37-D9974190F8B6}">
  <sheetPr>
    <pageSetUpPr fitToPage="1"/>
  </sheetPr>
  <dimension ref="G2:AG123"/>
  <sheetViews>
    <sheetView showGridLines="0" workbookViewId="0">
      <selection activeCell="X50" sqref="X50"/>
    </sheetView>
  </sheetViews>
  <sheetFormatPr defaultRowHeight="12.75" outlineLevelCol="1"/>
  <cols>
    <col min="1" max="6" width="3.83203125" style="1" customWidth="1"/>
    <col min="7" max="7" width="127.83203125" style="1" customWidth="1"/>
    <col min="8" max="8" width="25.83203125" style="1" customWidth="1"/>
    <col min="9" max="9" width="3.83203125" style="1" customWidth="1"/>
    <col min="10" max="10" width="26.83203125" style="1" hidden="1" customWidth="1" outlineLevel="1"/>
    <col min="11" max="11" width="3.83203125" style="1" hidden="1" customWidth="1" outlineLevel="1"/>
    <col min="12" max="12" width="26.83203125" style="1" hidden="1" customWidth="1" outlineLevel="1"/>
    <col min="13" max="32" width="3.83203125" style="1" hidden="1" customWidth="1" outlineLevel="1"/>
    <col min="33" max="33" width="3.83203125" style="1" customWidth="1" collapsed="1"/>
    <col min="34" max="83" width="3.83203125" style="1" customWidth="1"/>
    <col min="84" max="16384" width="9.33203125" style="1"/>
  </cols>
  <sheetData>
    <row r="2" spans="7:32" ht="20.100000000000001" customHeight="1">
      <c r="G2" s="103" t="s">
        <v>172</v>
      </c>
      <c r="H2" s="104"/>
      <c r="J2" s="58" t="s">
        <v>30</v>
      </c>
      <c r="K2" s="59"/>
      <c r="L2" s="60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</row>
    <row r="3" spans="7:32" ht="20.100000000000001" customHeight="1">
      <c r="G3" s="3"/>
      <c r="H3" s="15"/>
      <c r="J3" s="15">
        <v>2023</v>
      </c>
      <c r="L3" s="14">
        <v>2024</v>
      </c>
      <c r="O3" s="55" t="s">
        <v>31</v>
      </c>
      <c r="P3" s="56"/>
      <c r="Q3" s="56"/>
      <c r="R3" s="56"/>
      <c r="S3" s="56"/>
      <c r="T3" s="56"/>
      <c r="U3" s="56"/>
      <c r="V3" s="56"/>
      <c r="W3" s="57"/>
      <c r="X3" s="55" t="s">
        <v>32</v>
      </c>
      <c r="Y3" s="56"/>
      <c r="Z3" s="56"/>
      <c r="AA3" s="56"/>
      <c r="AB3" s="56"/>
      <c r="AC3" s="56"/>
      <c r="AD3" s="56"/>
      <c r="AE3" s="56"/>
      <c r="AF3" s="57"/>
    </row>
    <row r="4" spans="7:32" ht="20.100000000000001" customHeight="1">
      <c r="G4" s="5" t="s">
        <v>172</v>
      </c>
      <c r="H4" s="4" t="s">
        <v>34</v>
      </c>
      <c r="J4" s="4" t="s">
        <v>34</v>
      </c>
      <c r="L4" s="4" t="s">
        <v>35</v>
      </c>
      <c r="O4" s="55" t="s">
        <v>36</v>
      </c>
      <c r="P4" s="56"/>
      <c r="Q4" s="56"/>
      <c r="R4" s="56"/>
      <c r="S4" s="56"/>
      <c r="T4" s="56"/>
      <c r="U4" s="56"/>
      <c r="V4" s="56"/>
      <c r="W4" s="13"/>
      <c r="X4" s="55" t="s">
        <v>36</v>
      </c>
      <c r="Y4" s="56"/>
      <c r="Z4" s="56"/>
      <c r="AA4" s="56"/>
      <c r="AB4" s="56"/>
      <c r="AC4" s="56"/>
      <c r="AD4" s="56"/>
      <c r="AE4" s="56"/>
      <c r="AF4" s="13" t="s">
        <v>37</v>
      </c>
    </row>
    <row r="5" spans="7:32" ht="20.100000000000001" customHeight="1">
      <c r="G5" s="6" t="s">
        <v>173</v>
      </c>
      <c r="H5" s="7">
        <f>L5</f>
        <v>209</v>
      </c>
      <c r="J5" s="7">
        <v>199</v>
      </c>
      <c r="L5" s="7">
        <f>IF(AND($W$4="x",$AF$4=""),ROUNDUP(J5*(1+O5),0),IF(AND($W$4="",$AF$4="x"),ROUNDUP(J5*(1+$X$5),0),"FALSO"))</f>
        <v>209</v>
      </c>
      <c r="O5" s="61"/>
      <c r="P5" s="62"/>
      <c r="Q5" s="62"/>
      <c r="R5" s="62"/>
      <c r="S5" s="62"/>
      <c r="T5" s="62"/>
      <c r="U5" s="62"/>
      <c r="V5" s="62"/>
      <c r="W5" s="62"/>
      <c r="X5" s="67">
        <v>0.05</v>
      </c>
      <c r="Y5" s="63"/>
      <c r="Z5" s="63"/>
      <c r="AA5" s="63"/>
      <c r="AB5" s="63"/>
      <c r="AC5" s="63"/>
      <c r="AD5" s="63"/>
      <c r="AE5" s="63"/>
      <c r="AF5" s="68"/>
    </row>
    <row r="6" spans="7:32" ht="20.100000000000001" customHeight="1">
      <c r="G6" s="6" t="s">
        <v>174</v>
      </c>
      <c r="H6" s="7">
        <f t="shared" ref="H6:H49" si="0">L6</f>
        <v>226</v>
      </c>
      <c r="J6" s="7">
        <v>215</v>
      </c>
      <c r="L6" s="7">
        <f t="shared" ref="L6:L49" si="1">IF(AND($W$4="x",$AF$4=""),ROUNDUP(J6*(1+O6),0),IF(AND($W$4="",$AF$4="x"),ROUNDUP(J6*(1+$X$5),0),"FALSO"))</f>
        <v>226</v>
      </c>
      <c r="O6" s="61"/>
      <c r="P6" s="62"/>
      <c r="Q6" s="62"/>
      <c r="R6" s="62"/>
      <c r="S6" s="62"/>
      <c r="T6" s="62"/>
      <c r="U6" s="62"/>
      <c r="V6" s="62"/>
      <c r="W6" s="62"/>
      <c r="X6" s="69"/>
      <c r="Y6" s="65"/>
      <c r="Z6" s="65"/>
      <c r="AA6" s="65"/>
      <c r="AB6" s="65"/>
      <c r="AC6" s="65"/>
      <c r="AD6" s="65"/>
      <c r="AE6" s="65"/>
      <c r="AF6" s="70"/>
    </row>
    <row r="7" spans="7:32" ht="20.100000000000001" customHeight="1">
      <c r="G7" s="6" t="s">
        <v>175</v>
      </c>
      <c r="H7" s="7">
        <f t="shared" si="0"/>
        <v>215</v>
      </c>
      <c r="J7" s="7">
        <v>204</v>
      </c>
      <c r="L7" s="7">
        <f t="shared" si="1"/>
        <v>215</v>
      </c>
      <c r="O7" s="61"/>
      <c r="P7" s="62"/>
      <c r="Q7" s="62"/>
      <c r="R7" s="62"/>
      <c r="S7" s="62"/>
      <c r="T7" s="62"/>
      <c r="U7" s="62"/>
      <c r="V7" s="62"/>
      <c r="W7" s="62"/>
      <c r="X7" s="69"/>
      <c r="Y7" s="65"/>
      <c r="Z7" s="65"/>
      <c r="AA7" s="65"/>
      <c r="AB7" s="65"/>
      <c r="AC7" s="65"/>
      <c r="AD7" s="65"/>
      <c r="AE7" s="65"/>
      <c r="AF7" s="70"/>
    </row>
    <row r="8" spans="7:32" ht="20.100000000000001" customHeight="1">
      <c r="G8" s="6" t="s">
        <v>176</v>
      </c>
      <c r="H8" s="7">
        <f t="shared" si="0"/>
        <v>525</v>
      </c>
      <c r="J8" s="7">
        <v>500</v>
      </c>
      <c r="L8" s="7">
        <f t="shared" si="1"/>
        <v>525</v>
      </c>
      <c r="O8" s="61"/>
      <c r="P8" s="62"/>
      <c r="Q8" s="62"/>
      <c r="R8" s="62"/>
      <c r="S8" s="62"/>
      <c r="T8" s="62"/>
      <c r="U8" s="62"/>
      <c r="V8" s="62"/>
      <c r="W8" s="62"/>
      <c r="X8" s="69"/>
      <c r="Y8" s="65"/>
      <c r="Z8" s="65"/>
      <c r="AA8" s="65"/>
      <c r="AB8" s="65"/>
      <c r="AC8" s="65"/>
      <c r="AD8" s="65"/>
      <c r="AE8" s="65"/>
      <c r="AF8" s="70"/>
    </row>
    <row r="9" spans="7:32" ht="20.100000000000001" customHeight="1">
      <c r="G9" s="6" t="s">
        <v>177</v>
      </c>
      <c r="H9" s="7">
        <f t="shared" si="0"/>
        <v>1048</v>
      </c>
      <c r="J9" s="7">
        <v>998</v>
      </c>
      <c r="L9" s="7">
        <f t="shared" si="1"/>
        <v>1048</v>
      </c>
      <c r="O9" s="61"/>
      <c r="P9" s="62"/>
      <c r="Q9" s="62"/>
      <c r="R9" s="62"/>
      <c r="S9" s="62"/>
      <c r="T9" s="62"/>
      <c r="U9" s="62"/>
      <c r="V9" s="62"/>
      <c r="W9" s="62"/>
      <c r="X9" s="69"/>
      <c r="Y9" s="65"/>
      <c r="Z9" s="65"/>
      <c r="AA9" s="65"/>
      <c r="AB9" s="65"/>
      <c r="AC9" s="65"/>
      <c r="AD9" s="65"/>
      <c r="AE9" s="65"/>
      <c r="AF9" s="70"/>
    </row>
    <row r="10" spans="7:32" ht="20.100000000000001" customHeight="1">
      <c r="G10" s="6" t="s">
        <v>178</v>
      </c>
      <c r="H10" s="7">
        <f t="shared" si="0"/>
        <v>101</v>
      </c>
      <c r="J10" s="7">
        <v>96</v>
      </c>
      <c r="L10" s="7">
        <f t="shared" si="1"/>
        <v>101</v>
      </c>
      <c r="M10" s="22"/>
      <c r="N10" s="22"/>
      <c r="O10" s="61"/>
      <c r="P10" s="62"/>
      <c r="Q10" s="62"/>
      <c r="R10" s="62"/>
      <c r="S10" s="62"/>
      <c r="T10" s="62"/>
      <c r="U10" s="62"/>
      <c r="V10" s="62"/>
      <c r="W10" s="96"/>
      <c r="X10" s="69"/>
      <c r="Y10" s="65"/>
      <c r="Z10" s="65"/>
      <c r="AA10" s="65"/>
      <c r="AB10" s="65"/>
      <c r="AC10" s="65"/>
      <c r="AD10" s="65"/>
      <c r="AE10" s="65"/>
      <c r="AF10" s="70"/>
    </row>
    <row r="11" spans="7:32" ht="20.100000000000001" customHeight="1">
      <c r="G11" s="6" t="s">
        <v>179</v>
      </c>
      <c r="H11" s="7">
        <f t="shared" si="0"/>
        <v>128</v>
      </c>
      <c r="J11" s="7">
        <v>121</v>
      </c>
      <c r="L11" s="7">
        <f t="shared" si="1"/>
        <v>128</v>
      </c>
      <c r="M11" s="22"/>
      <c r="N11" s="22"/>
      <c r="O11" s="61"/>
      <c r="P11" s="62"/>
      <c r="Q11" s="62"/>
      <c r="R11" s="62"/>
      <c r="S11" s="62"/>
      <c r="T11" s="62"/>
      <c r="U11" s="62"/>
      <c r="V11" s="62"/>
      <c r="W11" s="96"/>
      <c r="X11" s="69"/>
      <c r="Y11" s="65"/>
      <c r="Z11" s="65"/>
      <c r="AA11" s="65"/>
      <c r="AB11" s="65"/>
      <c r="AC11" s="65"/>
      <c r="AD11" s="65"/>
      <c r="AE11" s="65"/>
      <c r="AF11" s="70"/>
    </row>
    <row r="12" spans="7:32" ht="20.100000000000001" customHeight="1">
      <c r="G12" s="6" t="s">
        <v>180</v>
      </c>
      <c r="H12" s="7">
        <f t="shared" si="0"/>
        <v>372</v>
      </c>
      <c r="J12" s="7">
        <v>354</v>
      </c>
      <c r="L12" s="7">
        <f t="shared" si="1"/>
        <v>372</v>
      </c>
      <c r="M12" s="22"/>
      <c r="N12" s="22"/>
      <c r="O12" s="61"/>
      <c r="P12" s="62"/>
      <c r="Q12" s="62"/>
      <c r="R12" s="62"/>
      <c r="S12" s="62"/>
      <c r="T12" s="62"/>
      <c r="U12" s="62"/>
      <c r="V12" s="62"/>
      <c r="W12" s="96"/>
      <c r="X12" s="69"/>
      <c r="Y12" s="65"/>
      <c r="Z12" s="65"/>
      <c r="AA12" s="65"/>
      <c r="AB12" s="65"/>
      <c r="AC12" s="65"/>
      <c r="AD12" s="65"/>
      <c r="AE12" s="65"/>
      <c r="AF12" s="70"/>
    </row>
    <row r="13" spans="7:32" ht="20.100000000000001" customHeight="1">
      <c r="G13" s="6" t="s">
        <v>181</v>
      </c>
      <c r="H13" s="7">
        <f t="shared" si="0"/>
        <v>212</v>
      </c>
      <c r="J13" s="7">
        <v>201</v>
      </c>
      <c r="L13" s="7">
        <f t="shared" si="1"/>
        <v>212</v>
      </c>
      <c r="M13" s="22"/>
      <c r="N13" s="22"/>
      <c r="O13" s="61"/>
      <c r="P13" s="62"/>
      <c r="Q13" s="62"/>
      <c r="R13" s="62"/>
      <c r="S13" s="62"/>
      <c r="T13" s="62"/>
      <c r="U13" s="62"/>
      <c r="V13" s="62"/>
      <c r="W13" s="96"/>
      <c r="X13" s="69"/>
      <c r="Y13" s="65"/>
      <c r="Z13" s="65"/>
      <c r="AA13" s="65"/>
      <c r="AB13" s="65"/>
      <c r="AC13" s="65"/>
      <c r="AD13" s="65"/>
      <c r="AE13" s="65"/>
      <c r="AF13" s="70"/>
    </row>
    <row r="14" spans="7:32" ht="20.100000000000001" customHeight="1">
      <c r="G14" s="6" t="s">
        <v>182</v>
      </c>
      <c r="H14" s="7">
        <f t="shared" si="0"/>
        <v>426</v>
      </c>
      <c r="J14" s="7">
        <v>405</v>
      </c>
      <c r="L14" s="7">
        <f t="shared" si="1"/>
        <v>426</v>
      </c>
      <c r="M14" s="22"/>
      <c r="N14" s="22"/>
      <c r="O14" s="61"/>
      <c r="P14" s="62"/>
      <c r="Q14" s="62"/>
      <c r="R14" s="62"/>
      <c r="S14" s="62"/>
      <c r="T14" s="62"/>
      <c r="U14" s="62"/>
      <c r="V14" s="62"/>
      <c r="W14" s="96"/>
      <c r="X14" s="69"/>
      <c r="Y14" s="65"/>
      <c r="Z14" s="65"/>
      <c r="AA14" s="65"/>
      <c r="AB14" s="65"/>
      <c r="AC14" s="65"/>
      <c r="AD14" s="65"/>
      <c r="AE14" s="65"/>
      <c r="AF14" s="70"/>
    </row>
    <row r="15" spans="7:32" ht="20.100000000000001" customHeight="1">
      <c r="G15" s="6" t="s">
        <v>183</v>
      </c>
      <c r="H15" s="7">
        <f t="shared" si="0"/>
        <v>91</v>
      </c>
      <c r="J15" s="7">
        <v>86</v>
      </c>
      <c r="L15" s="7">
        <f t="shared" si="1"/>
        <v>91</v>
      </c>
      <c r="M15" s="22"/>
      <c r="N15" s="22"/>
      <c r="O15" s="61"/>
      <c r="P15" s="62"/>
      <c r="Q15" s="62"/>
      <c r="R15" s="62"/>
      <c r="S15" s="62"/>
      <c r="T15" s="62"/>
      <c r="U15" s="62"/>
      <c r="V15" s="62"/>
      <c r="W15" s="96"/>
      <c r="X15" s="69"/>
      <c r="Y15" s="65"/>
      <c r="Z15" s="65"/>
      <c r="AA15" s="65"/>
      <c r="AB15" s="65"/>
      <c r="AC15" s="65"/>
      <c r="AD15" s="65"/>
      <c r="AE15" s="65"/>
      <c r="AF15" s="70"/>
    </row>
    <row r="16" spans="7:32" ht="20.100000000000001" customHeight="1">
      <c r="G16" s="6" t="s">
        <v>184</v>
      </c>
      <c r="H16" s="7">
        <f t="shared" si="0"/>
        <v>518</v>
      </c>
      <c r="J16" s="7">
        <v>493</v>
      </c>
      <c r="L16" s="7">
        <f t="shared" si="1"/>
        <v>518</v>
      </c>
      <c r="M16" s="22"/>
      <c r="N16" s="22"/>
      <c r="O16" s="61"/>
      <c r="P16" s="62"/>
      <c r="Q16" s="62"/>
      <c r="R16" s="62"/>
      <c r="S16" s="62"/>
      <c r="T16" s="62"/>
      <c r="U16" s="62"/>
      <c r="V16" s="62"/>
      <c r="W16" s="96"/>
      <c r="X16" s="69"/>
      <c r="Y16" s="65"/>
      <c r="Z16" s="65"/>
      <c r="AA16" s="65"/>
      <c r="AB16" s="65"/>
      <c r="AC16" s="65"/>
      <c r="AD16" s="65"/>
      <c r="AE16" s="65"/>
      <c r="AF16" s="70"/>
    </row>
    <row r="17" spans="7:32" ht="20.100000000000001" customHeight="1">
      <c r="G17" s="6" t="s">
        <v>185</v>
      </c>
      <c r="H17" s="7">
        <f t="shared" si="0"/>
        <v>1217</v>
      </c>
      <c r="J17" s="7">
        <v>1159</v>
      </c>
      <c r="L17" s="7">
        <f t="shared" si="1"/>
        <v>1217</v>
      </c>
      <c r="M17" s="22"/>
      <c r="N17" s="22"/>
      <c r="O17" s="61"/>
      <c r="P17" s="62"/>
      <c r="Q17" s="62"/>
      <c r="R17" s="62"/>
      <c r="S17" s="62"/>
      <c r="T17" s="62"/>
      <c r="U17" s="62"/>
      <c r="V17" s="62"/>
      <c r="W17" s="96"/>
      <c r="X17" s="69"/>
      <c r="Y17" s="65"/>
      <c r="Z17" s="65"/>
      <c r="AA17" s="65"/>
      <c r="AB17" s="65"/>
      <c r="AC17" s="65"/>
      <c r="AD17" s="65"/>
      <c r="AE17" s="65"/>
      <c r="AF17" s="70"/>
    </row>
    <row r="18" spans="7:32" ht="20.100000000000001" customHeight="1">
      <c r="G18" s="6" t="s">
        <v>186</v>
      </c>
      <c r="H18" s="7">
        <f t="shared" si="0"/>
        <v>1066</v>
      </c>
      <c r="J18" s="7">
        <v>1015</v>
      </c>
      <c r="L18" s="7">
        <f t="shared" si="1"/>
        <v>1066</v>
      </c>
      <c r="M18" s="22"/>
      <c r="N18" s="22"/>
      <c r="O18" s="61"/>
      <c r="P18" s="62"/>
      <c r="Q18" s="62"/>
      <c r="R18" s="62"/>
      <c r="S18" s="62"/>
      <c r="T18" s="62"/>
      <c r="U18" s="62"/>
      <c r="V18" s="62"/>
      <c r="W18" s="96"/>
      <c r="X18" s="69"/>
      <c r="Y18" s="65"/>
      <c r="Z18" s="65"/>
      <c r="AA18" s="65"/>
      <c r="AB18" s="65"/>
      <c r="AC18" s="65"/>
      <c r="AD18" s="65"/>
      <c r="AE18" s="65"/>
      <c r="AF18" s="70"/>
    </row>
    <row r="19" spans="7:32" ht="20.100000000000001" customHeight="1">
      <c r="G19" s="6" t="s">
        <v>187</v>
      </c>
      <c r="H19" s="7">
        <f t="shared" si="0"/>
        <v>867</v>
      </c>
      <c r="J19" s="7">
        <v>825</v>
      </c>
      <c r="L19" s="7">
        <f t="shared" si="1"/>
        <v>867</v>
      </c>
      <c r="M19" s="22"/>
      <c r="N19" s="22"/>
      <c r="O19" s="61"/>
      <c r="P19" s="62"/>
      <c r="Q19" s="62"/>
      <c r="R19" s="62"/>
      <c r="S19" s="62"/>
      <c r="T19" s="62"/>
      <c r="U19" s="62"/>
      <c r="V19" s="62"/>
      <c r="W19" s="96"/>
      <c r="X19" s="69"/>
      <c r="Y19" s="65"/>
      <c r="Z19" s="65"/>
      <c r="AA19" s="65"/>
      <c r="AB19" s="65"/>
      <c r="AC19" s="65"/>
      <c r="AD19" s="65"/>
      <c r="AE19" s="65"/>
      <c r="AF19" s="70"/>
    </row>
    <row r="20" spans="7:32" ht="20.100000000000001" customHeight="1">
      <c r="G20" s="6" t="s">
        <v>188</v>
      </c>
      <c r="H20" s="7">
        <f t="shared" si="0"/>
        <v>604</v>
      </c>
      <c r="J20" s="7">
        <v>575</v>
      </c>
      <c r="L20" s="7">
        <f t="shared" si="1"/>
        <v>604</v>
      </c>
      <c r="M20" s="22"/>
      <c r="N20" s="22"/>
      <c r="O20" s="61"/>
      <c r="P20" s="62"/>
      <c r="Q20" s="62"/>
      <c r="R20" s="62"/>
      <c r="S20" s="62"/>
      <c r="T20" s="62"/>
      <c r="U20" s="62"/>
      <c r="V20" s="62"/>
      <c r="W20" s="96"/>
      <c r="X20" s="69"/>
      <c r="Y20" s="65"/>
      <c r="Z20" s="65"/>
      <c r="AA20" s="65"/>
      <c r="AB20" s="65"/>
      <c r="AC20" s="65"/>
      <c r="AD20" s="65"/>
      <c r="AE20" s="65"/>
      <c r="AF20" s="70"/>
    </row>
    <row r="21" spans="7:32" ht="20.100000000000001" customHeight="1">
      <c r="G21" s="6" t="s">
        <v>189</v>
      </c>
      <c r="H21" s="7">
        <f t="shared" si="0"/>
        <v>604</v>
      </c>
      <c r="J21" s="7">
        <v>575</v>
      </c>
      <c r="L21" s="7">
        <f t="shared" si="1"/>
        <v>604</v>
      </c>
      <c r="M21" s="22"/>
      <c r="N21" s="22"/>
      <c r="O21" s="61"/>
      <c r="P21" s="62"/>
      <c r="Q21" s="62"/>
      <c r="R21" s="62"/>
      <c r="S21" s="62"/>
      <c r="T21" s="62"/>
      <c r="U21" s="62"/>
      <c r="V21" s="62"/>
      <c r="W21" s="96"/>
      <c r="X21" s="69"/>
      <c r="Y21" s="65"/>
      <c r="Z21" s="65"/>
      <c r="AA21" s="65"/>
      <c r="AB21" s="65"/>
      <c r="AC21" s="65"/>
      <c r="AD21" s="65"/>
      <c r="AE21" s="65"/>
      <c r="AF21" s="70"/>
    </row>
    <row r="22" spans="7:32" ht="20.100000000000001" customHeight="1">
      <c r="G22" s="6" t="s">
        <v>190</v>
      </c>
      <c r="H22" s="7">
        <f t="shared" si="0"/>
        <v>1050</v>
      </c>
      <c r="J22" s="7">
        <v>1000</v>
      </c>
      <c r="L22" s="7">
        <f t="shared" si="1"/>
        <v>1050</v>
      </c>
      <c r="M22" s="22"/>
      <c r="N22" s="22"/>
      <c r="O22" s="61"/>
      <c r="P22" s="62"/>
      <c r="Q22" s="62"/>
      <c r="R22" s="62"/>
      <c r="S22" s="62"/>
      <c r="T22" s="62"/>
      <c r="U22" s="62"/>
      <c r="V22" s="62"/>
      <c r="W22" s="96"/>
      <c r="X22" s="69"/>
      <c r="Y22" s="65"/>
      <c r="Z22" s="65"/>
      <c r="AA22" s="65"/>
      <c r="AB22" s="65"/>
      <c r="AC22" s="65"/>
      <c r="AD22" s="65"/>
      <c r="AE22" s="65"/>
      <c r="AF22" s="70"/>
    </row>
    <row r="23" spans="7:32" ht="20.100000000000001" customHeight="1">
      <c r="G23" s="6" t="s">
        <v>191</v>
      </c>
      <c r="H23" s="7">
        <f t="shared" si="0"/>
        <v>1431</v>
      </c>
      <c r="J23" s="7">
        <v>1362</v>
      </c>
      <c r="L23" s="7">
        <f t="shared" si="1"/>
        <v>1431</v>
      </c>
      <c r="M23" s="22"/>
      <c r="N23" s="22"/>
      <c r="O23" s="61"/>
      <c r="P23" s="62"/>
      <c r="Q23" s="62"/>
      <c r="R23" s="62"/>
      <c r="S23" s="62"/>
      <c r="T23" s="62"/>
      <c r="U23" s="62"/>
      <c r="V23" s="62"/>
      <c r="W23" s="96"/>
      <c r="X23" s="69"/>
      <c r="Y23" s="65"/>
      <c r="Z23" s="65"/>
      <c r="AA23" s="65"/>
      <c r="AB23" s="65"/>
      <c r="AC23" s="65"/>
      <c r="AD23" s="65"/>
      <c r="AE23" s="65"/>
      <c r="AF23" s="70"/>
    </row>
    <row r="24" spans="7:32" ht="20.100000000000001" customHeight="1">
      <c r="G24" s="6" t="s">
        <v>192</v>
      </c>
      <c r="H24" s="7">
        <f t="shared" si="0"/>
        <v>1092</v>
      </c>
      <c r="J24" s="7">
        <v>1040</v>
      </c>
      <c r="L24" s="7">
        <f t="shared" si="1"/>
        <v>1092</v>
      </c>
      <c r="M24" s="22"/>
      <c r="N24" s="22"/>
      <c r="O24" s="61"/>
      <c r="P24" s="62"/>
      <c r="Q24" s="62"/>
      <c r="R24" s="62"/>
      <c r="S24" s="62"/>
      <c r="T24" s="62"/>
      <c r="U24" s="62"/>
      <c r="V24" s="62"/>
      <c r="W24" s="96"/>
      <c r="X24" s="69"/>
      <c r="Y24" s="65"/>
      <c r="Z24" s="65"/>
      <c r="AA24" s="65"/>
      <c r="AB24" s="65"/>
      <c r="AC24" s="65"/>
      <c r="AD24" s="65"/>
      <c r="AE24" s="65"/>
      <c r="AF24" s="70"/>
    </row>
    <row r="25" spans="7:32" ht="20.100000000000001" customHeight="1">
      <c r="G25" s="6" t="s">
        <v>193</v>
      </c>
      <c r="H25" s="7">
        <f t="shared" si="0"/>
        <v>456</v>
      </c>
      <c r="J25" s="7">
        <v>434</v>
      </c>
      <c r="L25" s="7">
        <f t="shared" si="1"/>
        <v>456</v>
      </c>
      <c r="M25" s="22"/>
      <c r="N25" s="22"/>
      <c r="O25" s="61"/>
      <c r="P25" s="62"/>
      <c r="Q25" s="62"/>
      <c r="R25" s="62"/>
      <c r="S25" s="62"/>
      <c r="T25" s="62"/>
      <c r="U25" s="62"/>
      <c r="V25" s="62"/>
      <c r="W25" s="96"/>
      <c r="X25" s="69"/>
      <c r="Y25" s="65"/>
      <c r="Z25" s="65"/>
      <c r="AA25" s="65"/>
      <c r="AB25" s="65"/>
      <c r="AC25" s="65"/>
      <c r="AD25" s="65"/>
      <c r="AE25" s="65"/>
      <c r="AF25" s="70"/>
    </row>
    <row r="26" spans="7:32" ht="20.100000000000001" customHeight="1">
      <c r="G26" s="6" t="s">
        <v>194</v>
      </c>
      <c r="H26" s="7">
        <f t="shared" si="0"/>
        <v>1917</v>
      </c>
      <c r="J26" s="7">
        <v>1825</v>
      </c>
      <c r="L26" s="7">
        <f t="shared" si="1"/>
        <v>1917</v>
      </c>
      <c r="M26" s="22"/>
      <c r="N26" s="22"/>
      <c r="O26" s="61"/>
      <c r="P26" s="62"/>
      <c r="Q26" s="62"/>
      <c r="R26" s="62"/>
      <c r="S26" s="62"/>
      <c r="T26" s="62"/>
      <c r="U26" s="62"/>
      <c r="V26" s="62"/>
      <c r="W26" s="96"/>
      <c r="X26" s="69"/>
      <c r="Y26" s="65"/>
      <c r="Z26" s="65"/>
      <c r="AA26" s="65"/>
      <c r="AB26" s="65"/>
      <c r="AC26" s="65"/>
      <c r="AD26" s="65"/>
      <c r="AE26" s="65"/>
      <c r="AF26" s="70"/>
    </row>
    <row r="27" spans="7:32" ht="20.100000000000001" customHeight="1">
      <c r="G27" s="6" t="s">
        <v>195</v>
      </c>
      <c r="H27" s="7">
        <f t="shared" si="0"/>
        <v>1373</v>
      </c>
      <c r="J27" s="7">
        <v>1307</v>
      </c>
      <c r="L27" s="7">
        <f t="shared" si="1"/>
        <v>1373</v>
      </c>
      <c r="M27" s="22"/>
      <c r="N27" s="22"/>
      <c r="O27" s="61"/>
      <c r="P27" s="62"/>
      <c r="Q27" s="62"/>
      <c r="R27" s="62"/>
      <c r="S27" s="62"/>
      <c r="T27" s="62"/>
      <c r="U27" s="62"/>
      <c r="V27" s="62"/>
      <c r="W27" s="96"/>
      <c r="X27" s="69"/>
      <c r="Y27" s="65"/>
      <c r="Z27" s="65"/>
      <c r="AA27" s="65"/>
      <c r="AB27" s="65"/>
      <c r="AC27" s="65"/>
      <c r="AD27" s="65"/>
      <c r="AE27" s="65"/>
      <c r="AF27" s="70"/>
    </row>
    <row r="28" spans="7:32" ht="20.100000000000001" customHeight="1">
      <c r="G28" s="6" t="s">
        <v>196</v>
      </c>
      <c r="H28" s="7">
        <f t="shared" si="0"/>
        <v>738</v>
      </c>
      <c r="J28" s="7">
        <v>702</v>
      </c>
      <c r="L28" s="7">
        <f t="shared" si="1"/>
        <v>738</v>
      </c>
      <c r="M28" s="22"/>
      <c r="N28" s="22"/>
      <c r="O28" s="61"/>
      <c r="P28" s="62"/>
      <c r="Q28" s="62"/>
      <c r="R28" s="62"/>
      <c r="S28" s="62"/>
      <c r="T28" s="62"/>
      <c r="U28" s="62"/>
      <c r="V28" s="62"/>
      <c r="W28" s="96"/>
      <c r="X28" s="69"/>
      <c r="Y28" s="65"/>
      <c r="Z28" s="65"/>
      <c r="AA28" s="65"/>
      <c r="AB28" s="65"/>
      <c r="AC28" s="65"/>
      <c r="AD28" s="65"/>
      <c r="AE28" s="65"/>
      <c r="AF28" s="70"/>
    </row>
    <row r="29" spans="7:32" ht="20.100000000000001" customHeight="1">
      <c r="G29" s="6" t="s">
        <v>197</v>
      </c>
      <c r="H29" s="7">
        <f t="shared" si="0"/>
        <v>1782</v>
      </c>
      <c r="J29" s="7">
        <v>1697</v>
      </c>
      <c r="L29" s="7">
        <f t="shared" si="1"/>
        <v>1782</v>
      </c>
      <c r="M29" s="22"/>
      <c r="N29" s="22"/>
      <c r="O29" s="61"/>
      <c r="P29" s="62"/>
      <c r="Q29" s="62"/>
      <c r="R29" s="62"/>
      <c r="S29" s="62"/>
      <c r="T29" s="62"/>
      <c r="U29" s="62"/>
      <c r="V29" s="62"/>
      <c r="W29" s="96"/>
      <c r="X29" s="69"/>
      <c r="Y29" s="65"/>
      <c r="Z29" s="65"/>
      <c r="AA29" s="65"/>
      <c r="AB29" s="65"/>
      <c r="AC29" s="65"/>
      <c r="AD29" s="65"/>
      <c r="AE29" s="65"/>
      <c r="AF29" s="70"/>
    </row>
    <row r="30" spans="7:32" ht="20.100000000000001" customHeight="1">
      <c r="G30" s="6" t="s">
        <v>198</v>
      </c>
      <c r="H30" s="7">
        <f t="shared" si="0"/>
        <v>2400</v>
      </c>
      <c r="J30" s="7">
        <v>2285</v>
      </c>
      <c r="L30" s="7">
        <f t="shared" si="1"/>
        <v>2400</v>
      </c>
      <c r="M30" s="22"/>
      <c r="N30" s="22"/>
      <c r="O30" s="61"/>
      <c r="P30" s="62"/>
      <c r="Q30" s="62"/>
      <c r="R30" s="62"/>
      <c r="S30" s="62"/>
      <c r="T30" s="62"/>
      <c r="U30" s="62"/>
      <c r="V30" s="62"/>
      <c r="W30" s="96"/>
      <c r="X30" s="69"/>
      <c r="Y30" s="65"/>
      <c r="Z30" s="65"/>
      <c r="AA30" s="65"/>
      <c r="AB30" s="65"/>
      <c r="AC30" s="65"/>
      <c r="AD30" s="65"/>
      <c r="AE30" s="65"/>
      <c r="AF30" s="70"/>
    </row>
    <row r="31" spans="7:32" ht="20.100000000000001" customHeight="1">
      <c r="G31" s="6" t="s">
        <v>199</v>
      </c>
      <c r="H31" s="7">
        <f t="shared" si="0"/>
        <v>1027</v>
      </c>
      <c r="J31" s="7">
        <v>978</v>
      </c>
      <c r="L31" s="7">
        <f t="shared" si="1"/>
        <v>1027</v>
      </c>
      <c r="M31" s="22"/>
      <c r="N31" s="22"/>
      <c r="O31" s="61"/>
      <c r="P31" s="62"/>
      <c r="Q31" s="62"/>
      <c r="R31" s="62"/>
      <c r="S31" s="62"/>
      <c r="T31" s="62"/>
      <c r="U31" s="62"/>
      <c r="V31" s="62"/>
      <c r="W31" s="96"/>
      <c r="X31" s="69"/>
      <c r="Y31" s="65"/>
      <c r="Z31" s="65"/>
      <c r="AA31" s="65"/>
      <c r="AB31" s="65"/>
      <c r="AC31" s="65"/>
      <c r="AD31" s="65"/>
      <c r="AE31" s="65"/>
      <c r="AF31" s="70"/>
    </row>
    <row r="32" spans="7:32" ht="20.100000000000001" customHeight="1">
      <c r="G32" s="6" t="s">
        <v>200</v>
      </c>
      <c r="H32" s="7">
        <f t="shared" si="0"/>
        <v>1027</v>
      </c>
      <c r="J32" s="7">
        <v>978</v>
      </c>
      <c r="L32" s="7">
        <f t="shared" si="1"/>
        <v>1027</v>
      </c>
      <c r="M32" s="22"/>
      <c r="N32" s="22"/>
      <c r="O32" s="61"/>
      <c r="P32" s="62"/>
      <c r="Q32" s="62"/>
      <c r="R32" s="62"/>
      <c r="S32" s="62"/>
      <c r="T32" s="62"/>
      <c r="U32" s="62"/>
      <c r="V32" s="62"/>
      <c r="W32" s="96"/>
      <c r="X32" s="69"/>
      <c r="Y32" s="65"/>
      <c r="Z32" s="65"/>
      <c r="AA32" s="65"/>
      <c r="AB32" s="65"/>
      <c r="AC32" s="65"/>
      <c r="AD32" s="65"/>
      <c r="AE32" s="65"/>
      <c r="AF32" s="70"/>
    </row>
    <row r="33" spans="7:32" ht="20.100000000000001" customHeight="1">
      <c r="G33" s="6" t="s">
        <v>201</v>
      </c>
      <c r="H33" s="7">
        <f t="shared" si="0"/>
        <v>532</v>
      </c>
      <c r="J33" s="7">
        <v>506</v>
      </c>
      <c r="L33" s="7">
        <f t="shared" si="1"/>
        <v>532</v>
      </c>
      <c r="M33" s="22"/>
      <c r="N33" s="22"/>
      <c r="O33" s="61"/>
      <c r="P33" s="62"/>
      <c r="Q33" s="62"/>
      <c r="R33" s="62"/>
      <c r="S33" s="62"/>
      <c r="T33" s="62"/>
      <c r="U33" s="62"/>
      <c r="V33" s="62"/>
      <c r="W33" s="96"/>
      <c r="X33" s="69"/>
      <c r="Y33" s="65"/>
      <c r="Z33" s="65"/>
      <c r="AA33" s="65"/>
      <c r="AB33" s="65"/>
      <c r="AC33" s="65"/>
      <c r="AD33" s="65"/>
      <c r="AE33" s="65"/>
      <c r="AF33" s="70"/>
    </row>
    <row r="34" spans="7:32" ht="20.100000000000001" customHeight="1">
      <c r="G34" s="6" t="s">
        <v>202</v>
      </c>
      <c r="H34" s="7">
        <f t="shared" si="0"/>
        <v>2279</v>
      </c>
      <c r="J34" s="7">
        <v>2170</v>
      </c>
      <c r="L34" s="7">
        <f t="shared" si="1"/>
        <v>2279</v>
      </c>
      <c r="M34" s="22"/>
      <c r="N34" s="22"/>
      <c r="O34" s="61"/>
      <c r="P34" s="62"/>
      <c r="Q34" s="62"/>
      <c r="R34" s="62"/>
      <c r="S34" s="62"/>
      <c r="T34" s="62"/>
      <c r="U34" s="62"/>
      <c r="V34" s="62"/>
      <c r="W34" s="96"/>
      <c r="X34" s="69"/>
      <c r="Y34" s="65"/>
      <c r="Z34" s="65"/>
      <c r="AA34" s="65"/>
      <c r="AB34" s="65"/>
      <c r="AC34" s="65"/>
      <c r="AD34" s="65"/>
      <c r="AE34" s="65"/>
      <c r="AF34" s="70"/>
    </row>
    <row r="35" spans="7:32" ht="20.100000000000001" customHeight="1">
      <c r="G35" s="6" t="s">
        <v>203</v>
      </c>
      <c r="H35" s="7">
        <f t="shared" si="0"/>
        <v>2888</v>
      </c>
      <c r="J35" s="7">
        <v>2750</v>
      </c>
      <c r="L35" s="7">
        <f t="shared" si="1"/>
        <v>2888</v>
      </c>
      <c r="M35" s="22"/>
      <c r="N35" s="22"/>
      <c r="O35" s="61"/>
      <c r="P35" s="62"/>
      <c r="Q35" s="62"/>
      <c r="R35" s="62"/>
      <c r="S35" s="62"/>
      <c r="T35" s="62"/>
      <c r="U35" s="62"/>
      <c r="V35" s="62"/>
      <c r="W35" s="96"/>
      <c r="X35" s="69"/>
      <c r="Y35" s="65"/>
      <c r="Z35" s="65"/>
      <c r="AA35" s="65"/>
      <c r="AB35" s="65"/>
      <c r="AC35" s="65"/>
      <c r="AD35" s="65"/>
      <c r="AE35" s="65"/>
      <c r="AF35" s="70"/>
    </row>
    <row r="36" spans="7:32" ht="20.100000000000001" customHeight="1">
      <c r="G36" s="6" t="s">
        <v>204</v>
      </c>
      <c r="H36" s="7">
        <f t="shared" si="0"/>
        <v>1467</v>
      </c>
      <c r="J36" s="7">
        <v>1397</v>
      </c>
      <c r="L36" s="7">
        <f t="shared" si="1"/>
        <v>1467</v>
      </c>
      <c r="M36" s="22"/>
      <c r="N36" s="22"/>
      <c r="O36" s="61"/>
      <c r="P36" s="62"/>
      <c r="Q36" s="62"/>
      <c r="R36" s="62"/>
      <c r="S36" s="62"/>
      <c r="T36" s="62"/>
      <c r="U36" s="62"/>
      <c r="V36" s="62"/>
      <c r="W36" s="96"/>
      <c r="X36" s="69"/>
      <c r="Y36" s="65"/>
      <c r="Z36" s="65"/>
      <c r="AA36" s="65"/>
      <c r="AB36" s="65"/>
      <c r="AC36" s="65"/>
      <c r="AD36" s="65"/>
      <c r="AE36" s="65"/>
      <c r="AF36" s="70"/>
    </row>
    <row r="37" spans="7:32" ht="20.100000000000001" customHeight="1">
      <c r="G37" s="6" t="s">
        <v>205</v>
      </c>
      <c r="H37" s="7">
        <f t="shared" si="0"/>
        <v>177</v>
      </c>
      <c r="J37" s="7">
        <v>168</v>
      </c>
      <c r="L37" s="7">
        <f t="shared" si="1"/>
        <v>177</v>
      </c>
      <c r="M37" s="22"/>
      <c r="N37" s="22"/>
      <c r="O37" s="61"/>
      <c r="P37" s="62"/>
      <c r="Q37" s="62"/>
      <c r="R37" s="62"/>
      <c r="S37" s="62"/>
      <c r="T37" s="62"/>
      <c r="U37" s="62"/>
      <c r="V37" s="62"/>
      <c r="W37" s="96"/>
      <c r="X37" s="69"/>
      <c r="Y37" s="65"/>
      <c r="Z37" s="65"/>
      <c r="AA37" s="65"/>
      <c r="AB37" s="65"/>
      <c r="AC37" s="65"/>
      <c r="AD37" s="65"/>
      <c r="AE37" s="65"/>
      <c r="AF37" s="70"/>
    </row>
    <row r="38" spans="7:32" ht="20.100000000000001" customHeight="1">
      <c r="G38" s="6" t="s">
        <v>206</v>
      </c>
      <c r="H38" s="7">
        <f t="shared" si="0"/>
        <v>366</v>
      </c>
      <c r="J38" s="7">
        <v>348</v>
      </c>
      <c r="L38" s="7">
        <f t="shared" si="1"/>
        <v>366</v>
      </c>
      <c r="M38" s="22"/>
      <c r="N38" s="22"/>
      <c r="O38" s="61"/>
      <c r="P38" s="62"/>
      <c r="Q38" s="62"/>
      <c r="R38" s="62"/>
      <c r="S38" s="62"/>
      <c r="T38" s="62"/>
      <c r="U38" s="62"/>
      <c r="V38" s="62"/>
      <c r="W38" s="96"/>
      <c r="X38" s="69"/>
      <c r="Y38" s="65"/>
      <c r="Z38" s="65"/>
      <c r="AA38" s="65"/>
      <c r="AB38" s="65"/>
      <c r="AC38" s="65"/>
      <c r="AD38" s="65"/>
      <c r="AE38" s="65"/>
      <c r="AF38" s="70"/>
    </row>
    <row r="39" spans="7:32" ht="20.100000000000001" customHeight="1">
      <c r="G39" s="6" t="s">
        <v>207</v>
      </c>
      <c r="H39" s="7">
        <f t="shared" si="0"/>
        <v>517</v>
      </c>
      <c r="J39" s="7">
        <v>492</v>
      </c>
      <c r="L39" s="7">
        <f t="shared" si="1"/>
        <v>517</v>
      </c>
      <c r="M39" s="22"/>
      <c r="N39" s="22"/>
      <c r="O39" s="61"/>
      <c r="P39" s="62"/>
      <c r="Q39" s="62"/>
      <c r="R39" s="62"/>
      <c r="S39" s="62"/>
      <c r="T39" s="62"/>
      <c r="U39" s="62"/>
      <c r="V39" s="62"/>
      <c r="W39" s="96"/>
      <c r="X39" s="69"/>
      <c r="Y39" s="65"/>
      <c r="Z39" s="65"/>
      <c r="AA39" s="65"/>
      <c r="AB39" s="65"/>
      <c r="AC39" s="65"/>
      <c r="AD39" s="65"/>
      <c r="AE39" s="65"/>
      <c r="AF39" s="70"/>
    </row>
    <row r="40" spans="7:32" ht="20.100000000000001" customHeight="1">
      <c r="G40" s="6" t="s">
        <v>208</v>
      </c>
      <c r="H40" s="7">
        <f t="shared" si="0"/>
        <v>420</v>
      </c>
      <c r="J40" s="7">
        <v>400</v>
      </c>
      <c r="L40" s="7">
        <f t="shared" si="1"/>
        <v>420</v>
      </c>
      <c r="M40" s="22"/>
      <c r="N40" s="22"/>
      <c r="O40" s="61"/>
      <c r="P40" s="62"/>
      <c r="Q40" s="62"/>
      <c r="R40" s="62"/>
      <c r="S40" s="62"/>
      <c r="T40" s="62"/>
      <c r="U40" s="62"/>
      <c r="V40" s="62"/>
      <c r="W40" s="96"/>
      <c r="X40" s="69"/>
      <c r="Y40" s="65"/>
      <c r="Z40" s="65"/>
      <c r="AA40" s="65"/>
      <c r="AB40" s="65"/>
      <c r="AC40" s="65"/>
      <c r="AD40" s="65"/>
      <c r="AE40" s="65"/>
      <c r="AF40" s="70"/>
    </row>
    <row r="41" spans="7:32" ht="20.100000000000001" customHeight="1">
      <c r="G41" s="6" t="s">
        <v>209</v>
      </c>
      <c r="H41" s="7">
        <f t="shared" si="0"/>
        <v>207</v>
      </c>
      <c r="J41" s="7">
        <v>197</v>
      </c>
      <c r="L41" s="7">
        <f t="shared" si="1"/>
        <v>207</v>
      </c>
      <c r="M41" s="22"/>
      <c r="N41" s="22"/>
      <c r="O41" s="61"/>
      <c r="P41" s="62"/>
      <c r="Q41" s="62"/>
      <c r="R41" s="62"/>
      <c r="S41" s="62"/>
      <c r="T41" s="62"/>
      <c r="U41" s="62"/>
      <c r="V41" s="62"/>
      <c r="W41" s="96"/>
      <c r="X41" s="69"/>
      <c r="Y41" s="65"/>
      <c r="Z41" s="65"/>
      <c r="AA41" s="65"/>
      <c r="AB41" s="65"/>
      <c r="AC41" s="65"/>
      <c r="AD41" s="65"/>
      <c r="AE41" s="65"/>
      <c r="AF41" s="70"/>
    </row>
    <row r="42" spans="7:32" ht="20.100000000000001" customHeight="1">
      <c r="G42" s="6" t="s">
        <v>210</v>
      </c>
      <c r="H42" s="7">
        <f t="shared" si="0"/>
        <v>308</v>
      </c>
      <c r="J42" s="7">
        <v>293</v>
      </c>
      <c r="L42" s="7">
        <f t="shared" si="1"/>
        <v>308</v>
      </c>
      <c r="M42" s="22"/>
      <c r="N42" s="22"/>
      <c r="O42" s="61"/>
      <c r="P42" s="62"/>
      <c r="Q42" s="62"/>
      <c r="R42" s="62"/>
      <c r="S42" s="62"/>
      <c r="T42" s="62"/>
      <c r="U42" s="62"/>
      <c r="V42" s="62"/>
      <c r="W42" s="96"/>
      <c r="X42" s="69"/>
      <c r="Y42" s="65"/>
      <c r="Z42" s="65"/>
      <c r="AA42" s="65"/>
      <c r="AB42" s="65"/>
      <c r="AC42" s="65"/>
      <c r="AD42" s="65"/>
      <c r="AE42" s="65"/>
      <c r="AF42" s="70"/>
    </row>
    <row r="43" spans="7:32" ht="20.100000000000001" customHeight="1">
      <c r="G43" s="6" t="s">
        <v>211</v>
      </c>
      <c r="H43" s="7">
        <f t="shared" si="0"/>
        <v>154</v>
      </c>
      <c r="J43" s="7">
        <v>146</v>
      </c>
      <c r="L43" s="7">
        <f t="shared" si="1"/>
        <v>154</v>
      </c>
      <c r="M43" s="22"/>
      <c r="N43" s="22"/>
      <c r="O43" s="61"/>
      <c r="P43" s="62"/>
      <c r="Q43" s="62"/>
      <c r="R43" s="62"/>
      <c r="S43" s="62"/>
      <c r="T43" s="62"/>
      <c r="U43" s="62"/>
      <c r="V43" s="62"/>
      <c r="W43" s="96"/>
      <c r="X43" s="69"/>
      <c r="Y43" s="65"/>
      <c r="Z43" s="65"/>
      <c r="AA43" s="65"/>
      <c r="AB43" s="65"/>
      <c r="AC43" s="65"/>
      <c r="AD43" s="65"/>
      <c r="AE43" s="65"/>
      <c r="AF43" s="70"/>
    </row>
    <row r="44" spans="7:32" ht="20.100000000000001" customHeight="1">
      <c r="G44" s="6" t="s">
        <v>212</v>
      </c>
      <c r="H44" s="7">
        <f t="shared" si="0"/>
        <v>503</v>
      </c>
      <c r="J44" s="7">
        <v>479</v>
      </c>
      <c r="L44" s="7">
        <f t="shared" si="1"/>
        <v>503</v>
      </c>
      <c r="M44" s="22"/>
      <c r="N44" s="22"/>
      <c r="O44" s="61"/>
      <c r="P44" s="62"/>
      <c r="Q44" s="62"/>
      <c r="R44" s="62"/>
      <c r="S44" s="62"/>
      <c r="T44" s="62"/>
      <c r="U44" s="62"/>
      <c r="V44" s="62"/>
      <c r="W44" s="96"/>
      <c r="X44" s="69"/>
      <c r="Y44" s="65"/>
      <c r="Z44" s="65"/>
      <c r="AA44" s="65"/>
      <c r="AB44" s="65"/>
      <c r="AC44" s="65"/>
      <c r="AD44" s="65"/>
      <c r="AE44" s="65"/>
      <c r="AF44" s="70"/>
    </row>
    <row r="45" spans="7:32" ht="20.100000000000001" customHeight="1">
      <c r="G45" s="6" t="s">
        <v>213</v>
      </c>
      <c r="H45" s="7">
        <f t="shared" si="0"/>
        <v>711</v>
      </c>
      <c r="J45" s="7">
        <v>677</v>
      </c>
      <c r="L45" s="7">
        <f t="shared" si="1"/>
        <v>711</v>
      </c>
      <c r="M45" s="22"/>
      <c r="N45" s="22"/>
      <c r="O45" s="61"/>
      <c r="P45" s="62"/>
      <c r="Q45" s="62"/>
      <c r="R45" s="62"/>
      <c r="S45" s="62"/>
      <c r="T45" s="62"/>
      <c r="U45" s="62"/>
      <c r="V45" s="62"/>
      <c r="W45" s="96"/>
      <c r="X45" s="69"/>
      <c r="Y45" s="65"/>
      <c r="Z45" s="65"/>
      <c r="AA45" s="65"/>
      <c r="AB45" s="65"/>
      <c r="AC45" s="65"/>
      <c r="AD45" s="65"/>
      <c r="AE45" s="65"/>
      <c r="AF45" s="70"/>
    </row>
    <row r="46" spans="7:32" ht="20.100000000000001" customHeight="1">
      <c r="G46" s="6" t="s">
        <v>214</v>
      </c>
      <c r="H46" s="7">
        <f t="shared" si="0"/>
        <v>1014</v>
      </c>
      <c r="J46" s="7">
        <v>965</v>
      </c>
      <c r="L46" s="7">
        <f t="shared" si="1"/>
        <v>1014</v>
      </c>
      <c r="M46" s="22"/>
      <c r="N46" s="22"/>
      <c r="O46" s="61"/>
      <c r="P46" s="62"/>
      <c r="Q46" s="62"/>
      <c r="R46" s="62"/>
      <c r="S46" s="62"/>
      <c r="T46" s="62"/>
      <c r="U46" s="62"/>
      <c r="V46" s="62"/>
      <c r="W46" s="96"/>
      <c r="X46" s="69"/>
      <c r="Y46" s="65"/>
      <c r="Z46" s="65"/>
      <c r="AA46" s="65"/>
      <c r="AB46" s="65"/>
      <c r="AC46" s="65"/>
      <c r="AD46" s="65"/>
      <c r="AE46" s="65"/>
      <c r="AF46" s="70"/>
    </row>
    <row r="47" spans="7:32" ht="20.100000000000001" customHeight="1">
      <c r="G47" s="6" t="s">
        <v>215</v>
      </c>
      <c r="H47" s="7">
        <f t="shared" si="0"/>
        <v>1264</v>
      </c>
      <c r="J47" s="7">
        <v>1203</v>
      </c>
      <c r="L47" s="7">
        <f t="shared" si="1"/>
        <v>1264</v>
      </c>
      <c r="M47" s="22"/>
      <c r="N47" s="22"/>
      <c r="O47" s="61"/>
      <c r="P47" s="62"/>
      <c r="Q47" s="62"/>
      <c r="R47" s="62"/>
      <c r="S47" s="62"/>
      <c r="T47" s="62"/>
      <c r="U47" s="62"/>
      <c r="V47" s="62"/>
      <c r="W47" s="96"/>
      <c r="X47" s="69"/>
      <c r="Y47" s="65"/>
      <c r="Z47" s="65"/>
      <c r="AA47" s="65"/>
      <c r="AB47" s="65"/>
      <c r="AC47" s="65"/>
      <c r="AD47" s="65"/>
      <c r="AE47" s="65"/>
      <c r="AF47" s="70"/>
    </row>
    <row r="48" spans="7:32" ht="20.100000000000001" customHeight="1">
      <c r="G48" s="6" t="s">
        <v>216</v>
      </c>
      <c r="H48" s="7">
        <f t="shared" si="0"/>
        <v>118</v>
      </c>
      <c r="J48" s="7">
        <v>112</v>
      </c>
      <c r="L48" s="7">
        <f t="shared" si="1"/>
        <v>118</v>
      </c>
      <c r="M48" s="22"/>
      <c r="N48" s="22"/>
      <c r="O48" s="61"/>
      <c r="P48" s="62"/>
      <c r="Q48" s="62"/>
      <c r="R48" s="62"/>
      <c r="S48" s="62"/>
      <c r="T48" s="62"/>
      <c r="U48" s="62"/>
      <c r="V48" s="62"/>
      <c r="W48" s="96"/>
      <c r="X48" s="69"/>
      <c r="Y48" s="65"/>
      <c r="Z48" s="65"/>
      <c r="AA48" s="65"/>
      <c r="AB48" s="65"/>
      <c r="AC48" s="65"/>
      <c r="AD48" s="65"/>
      <c r="AE48" s="65"/>
      <c r="AF48" s="70"/>
    </row>
    <row r="49" spans="7:32" ht="20.100000000000001" customHeight="1">
      <c r="G49" s="6" t="s">
        <v>217</v>
      </c>
      <c r="H49" s="7">
        <f t="shared" si="0"/>
        <v>473</v>
      </c>
      <c r="J49" s="7">
        <v>450</v>
      </c>
      <c r="L49" s="7">
        <f t="shared" si="1"/>
        <v>473</v>
      </c>
      <c r="M49" s="22"/>
      <c r="N49" s="22"/>
      <c r="O49" s="61"/>
      <c r="P49" s="62"/>
      <c r="Q49" s="62"/>
      <c r="R49" s="62"/>
      <c r="S49" s="62"/>
      <c r="T49" s="62"/>
      <c r="U49" s="62"/>
      <c r="V49" s="62"/>
      <c r="W49" s="96"/>
      <c r="X49" s="71"/>
      <c r="Y49" s="66"/>
      <c r="Z49" s="66"/>
      <c r="AA49" s="66"/>
      <c r="AB49" s="66"/>
      <c r="AC49" s="66"/>
      <c r="AD49" s="66"/>
      <c r="AE49" s="66"/>
      <c r="AF49" s="72"/>
    </row>
    <row r="50" spans="7:32" ht="20.100000000000001" customHeight="1"/>
    <row r="51" spans="7:32" ht="20.100000000000001" customHeight="1"/>
    <row r="52" spans="7:32" ht="20.100000000000001" customHeight="1"/>
    <row r="53" spans="7:32" ht="20.100000000000001" customHeight="1"/>
    <row r="54" spans="7:32" ht="20.100000000000001" customHeight="1"/>
    <row r="55" spans="7:32" ht="20.100000000000001" customHeight="1"/>
    <row r="56" spans="7:32" ht="20.100000000000001" customHeight="1"/>
    <row r="57" spans="7:32" ht="20.100000000000001" customHeight="1"/>
    <row r="58" spans="7:32" ht="20.100000000000001" customHeight="1"/>
    <row r="59" spans="7:32" ht="20.100000000000001" customHeight="1"/>
    <row r="60" spans="7:32" ht="20.100000000000001" customHeight="1"/>
    <row r="61" spans="7:32" ht="20.100000000000001" customHeight="1"/>
    <row r="62" spans="7:32" ht="20.100000000000001" customHeight="1"/>
    <row r="63" spans="7:32" ht="20.100000000000001" customHeight="1"/>
    <row r="64" spans="7:32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</sheetData>
  <sheetProtection sheet="1" objects="1" scenarios="1" selectLockedCells="1" selectUnlockedCells="1"/>
  <mergeCells count="53">
    <mergeCell ref="O4:V4"/>
    <mergeCell ref="X4:AE4"/>
    <mergeCell ref="G2:H2"/>
    <mergeCell ref="J2:L2"/>
    <mergeCell ref="O2:AF2"/>
    <mergeCell ref="O3:W3"/>
    <mergeCell ref="X3:AF3"/>
    <mergeCell ref="O20:W20"/>
    <mergeCell ref="O21:W21"/>
    <mergeCell ref="O22:W22"/>
    <mergeCell ref="O23:W23"/>
    <mergeCell ref="O24:W24"/>
    <mergeCell ref="O25:W25"/>
    <mergeCell ref="O26:W26"/>
    <mergeCell ref="O27:W27"/>
    <mergeCell ref="O28:W28"/>
    <mergeCell ref="O29:W29"/>
    <mergeCell ref="O30:W30"/>
    <mergeCell ref="O31:W31"/>
    <mergeCell ref="O32:W32"/>
    <mergeCell ref="O33:W33"/>
    <mergeCell ref="O34:W34"/>
    <mergeCell ref="O35:W35"/>
    <mergeCell ref="O36:W36"/>
    <mergeCell ref="O37:W37"/>
    <mergeCell ref="O38:W38"/>
    <mergeCell ref="O39:W39"/>
    <mergeCell ref="O40:W40"/>
    <mergeCell ref="O41:W41"/>
    <mergeCell ref="O42:W42"/>
    <mergeCell ref="O43:W43"/>
    <mergeCell ref="O44:W44"/>
    <mergeCell ref="O45:W45"/>
    <mergeCell ref="O46:W46"/>
    <mergeCell ref="O47:W47"/>
    <mergeCell ref="O48:W48"/>
    <mergeCell ref="O49:W49"/>
    <mergeCell ref="X5:AF49"/>
    <mergeCell ref="O5:W5"/>
    <mergeCell ref="O6:W6"/>
    <mergeCell ref="O7:W7"/>
    <mergeCell ref="O8:W8"/>
    <mergeCell ref="O9:W9"/>
    <mergeCell ref="O10:W10"/>
    <mergeCell ref="O11:W11"/>
    <mergeCell ref="O12:W12"/>
    <mergeCell ref="O13:W13"/>
    <mergeCell ref="O14:W14"/>
    <mergeCell ref="O15:W15"/>
    <mergeCell ref="O16:W16"/>
    <mergeCell ref="O17:W17"/>
    <mergeCell ref="O18:W18"/>
    <mergeCell ref="O19:W19"/>
  </mergeCells>
  <pageMargins left="0.25" right="0.25" top="0.75" bottom="0.75" header="0.3" footer="0.3"/>
  <pageSetup paperSize="9" scale="62" orientation="portrait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174EA-0E88-461C-A7B1-7F4883F2B53D}">
  <sheetPr>
    <pageSetUpPr fitToPage="1"/>
  </sheetPr>
  <dimension ref="G2:AG173"/>
  <sheetViews>
    <sheetView showGridLines="0" workbookViewId="0">
      <selection activeCell="X101" sqref="X101"/>
    </sheetView>
  </sheetViews>
  <sheetFormatPr defaultRowHeight="12.75" outlineLevelCol="1"/>
  <cols>
    <col min="1" max="6" width="3.83203125" style="1" customWidth="1"/>
    <col min="7" max="7" width="127.83203125" style="1" customWidth="1"/>
    <col min="8" max="8" width="25.83203125" style="1" customWidth="1"/>
    <col min="9" max="9" width="3.83203125" style="1" customWidth="1"/>
    <col min="10" max="10" width="26.83203125" style="1" hidden="1" customWidth="1" outlineLevel="1"/>
    <col min="11" max="11" width="3.83203125" style="1" hidden="1" customWidth="1" outlineLevel="1"/>
    <col min="12" max="12" width="26.83203125" style="1" hidden="1" customWidth="1" outlineLevel="1"/>
    <col min="13" max="32" width="3.83203125" style="1" hidden="1" customWidth="1" outlineLevel="1"/>
    <col min="33" max="33" width="3.83203125" style="1" customWidth="1" collapsed="1"/>
    <col min="34" max="83" width="3.83203125" style="1" customWidth="1"/>
    <col min="84" max="16384" width="9.33203125" style="1"/>
  </cols>
  <sheetData>
    <row r="2" spans="7:32" ht="20.100000000000001" customHeight="1">
      <c r="G2" s="105" t="s">
        <v>218</v>
      </c>
      <c r="H2" s="106"/>
      <c r="J2" s="58" t="s">
        <v>30</v>
      </c>
      <c r="K2" s="59"/>
      <c r="L2" s="60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</row>
    <row r="3" spans="7:32" ht="20.100000000000001" customHeight="1">
      <c r="G3" s="3"/>
      <c r="H3" s="15"/>
      <c r="J3" s="15">
        <v>2023</v>
      </c>
      <c r="L3" s="14">
        <v>2024</v>
      </c>
      <c r="O3" s="55" t="s">
        <v>31</v>
      </c>
      <c r="P3" s="56"/>
      <c r="Q3" s="56"/>
      <c r="R3" s="56"/>
      <c r="S3" s="56"/>
      <c r="T3" s="56"/>
      <c r="U3" s="56"/>
      <c r="V3" s="56"/>
      <c r="W3" s="57"/>
      <c r="X3" s="55" t="s">
        <v>32</v>
      </c>
      <c r="Y3" s="56"/>
      <c r="Z3" s="56"/>
      <c r="AA3" s="56"/>
      <c r="AB3" s="56"/>
      <c r="AC3" s="56"/>
      <c r="AD3" s="56"/>
      <c r="AE3" s="56"/>
      <c r="AF3" s="57"/>
    </row>
    <row r="4" spans="7:32" ht="20.100000000000001" customHeight="1">
      <c r="G4" s="5" t="s">
        <v>218</v>
      </c>
      <c r="H4" s="4" t="s">
        <v>34</v>
      </c>
      <c r="J4" s="4" t="s">
        <v>34</v>
      </c>
      <c r="L4" s="4" t="s">
        <v>35</v>
      </c>
      <c r="O4" s="55" t="s">
        <v>36</v>
      </c>
      <c r="P4" s="56"/>
      <c r="Q4" s="56"/>
      <c r="R4" s="56"/>
      <c r="S4" s="56"/>
      <c r="T4" s="56"/>
      <c r="U4" s="56"/>
      <c r="V4" s="56"/>
      <c r="W4" s="13"/>
      <c r="X4" s="55" t="s">
        <v>36</v>
      </c>
      <c r="Y4" s="56"/>
      <c r="Z4" s="56"/>
      <c r="AA4" s="56"/>
      <c r="AB4" s="56"/>
      <c r="AC4" s="56"/>
      <c r="AD4" s="56"/>
      <c r="AE4" s="56"/>
      <c r="AF4" s="13" t="s">
        <v>37</v>
      </c>
    </row>
    <row r="5" spans="7:32" ht="20.100000000000001" customHeight="1">
      <c r="G5" s="6" t="s">
        <v>219</v>
      </c>
      <c r="H5" s="7">
        <f>L5</f>
        <v>193</v>
      </c>
      <c r="J5" s="7">
        <v>183</v>
      </c>
      <c r="L5" s="7">
        <f>IF(AND($W$4="x",$AF$4=""),ROUNDUP(J5*(1+O5),0),IF(AND($W$4="",$AF$4="x"),ROUNDUP(J5*(1+$X$5),0),"FALSO"))</f>
        <v>193</v>
      </c>
      <c r="O5" s="61"/>
      <c r="P5" s="62"/>
      <c r="Q5" s="62"/>
      <c r="R5" s="62"/>
      <c r="S5" s="62"/>
      <c r="T5" s="62"/>
      <c r="U5" s="62"/>
      <c r="V5" s="62"/>
      <c r="W5" s="62"/>
      <c r="X5" s="67">
        <v>0.05</v>
      </c>
      <c r="Y5" s="63"/>
      <c r="Z5" s="63"/>
      <c r="AA5" s="63"/>
      <c r="AB5" s="63"/>
      <c r="AC5" s="63"/>
      <c r="AD5" s="63"/>
      <c r="AE5" s="63"/>
      <c r="AF5" s="68"/>
    </row>
    <row r="6" spans="7:32" ht="20.100000000000001" customHeight="1">
      <c r="G6" s="6" t="s">
        <v>220</v>
      </c>
      <c r="H6" s="7">
        <f t="shared" ref="H6:H69" si="0">L6</f>
        <v>246</v>
      </c>
      <c r="J6" s="7">
        <v>234</v>
      </c>
      <c r="L6" s="7">
        <f t="shared" ref="L6:L69" si="1">IF(AND($W$4="x",$AF$4=""),ROUNDUP(J6*(1+O6),0),IF(AND($W$4="",$AF$4="x"),ROUNDUP(J6*(1+$X$5),0),"FALSO"))</f>
        <v>246</v>
      </c>
      <c r="O6" s="61"/>
      <c r="P6" s="62"/>
      <c r="Q6" s="62"/>
      <c r="R6" s="62"/>
      <c r="S6" s="62"/>
      <c r="T6" s="62"/>
      <c r="U6" s="62"/>
      <c r="V6" s="62"/>
      <c r="W6" s="62"/>
      <c r="X6" s="69"/>
      <c r="Y6" s="65"/>
      <c r="Z6" s="65"/>
      <c r="AA6" s="65"/>
      <c r="AB6" s="65"/>
      <c r="AC6" s="65"/>
      <c r="AD6" s="65"/>
      <c r="AE6" s="65"/>
      <c r="AF6" s="70"/>
    </row>
    <row r="7" spans="7:32" ht="20.100000000000001" customHeight="1">
      <c r="G7" s="6" t="s">
        <v>221</v>
      </c>
      <c r="H7" s="7">
        <f t="shared" si="0"/>
        <v>196</v>
      </c>
      <c r="J7" s="7">
        <v>186</v>
      </c>
      <c r="L7" s="7">
        <f t="shared" si="1"/>
        <v>196</v>
      </c>
      <c r="O7" s="61"/>
      <c r="P7" s="62"/>
      <c r="Q7" s="62"/>
      <c r="R7" s="62"/>
      <c r="S7" s="62"/>
      <c r="T7" s="62"/>
      <c r="U7" s="62"/>
      <c r="V7" s="62"/>
      <c r="W7" s="62"/>
      <c r="X7" s="69"/>
      <c r="Y7" s="65"/>
      <c r="Z7" s="65"/>
      <c r="AA7" s="65"/>
      <c r="AB7" s="65"/>
      <c r="AC7" s="65"/>
      <c r="AD7" s="65"/>
      <c r="AE7" s="65"/>
      <c r="AF7" s="70"/>
    </row>
    <row r="8" spans="7:32" ht="20.100000000000001" customHeight="1">
      <c r="G8" s="6" t="s">
        <v>222</v>
      </c>
      <c r="H8" s="7">
        <f t="shared" si="0"/>
        <v>260</v>
      </c>
      <c r="J8" s="7">
        <v>247</v>
      </c>
      <c r="L8" s="7">
        <f t="shared" si="1"/>
        <v>260</v>
      </c>
      <c r="O8" s="61"/>
      <c r="P8" s="62"/>
      <c r="Q8" s="62"/>
      <c r="R8" s="62"/>
      <c r="S8" s="62"/>
      <c r="T8" s="62"/>
      <c r="U8" s="62"/>
      <c r="V8" s="62"/>
      <c r="W8" s="62"/>
      <c r="X8" s="69"/>
      <c r="Y8" s="65"/>
      <c r="Z8" s="65"/>
      <c r="AA8" s="65"/>
      <c r="AB8" s="65"/>
      <c r="AC8" s="65"/>
      <c r="AD8" s="65"/>
      <c r="AE8" s="65"/>
      <c r="AF8" s="70"/>
    </row>
    <row r="9" spans="7:32" ht="20.100000000000001" customHeight="1">
      <c r="G9" s="6" t="s">
        <v>223</v>
      </c>
      <c r="H9" s="7">
        <f t="shared" si="0"/>
        <v>177</v>
      </c>
      <c r="J9" s="7">
        <v>168</v>
      </c>
      <c r="L9" s="7">
        <f t="shared" si="1"/>
        <v>177</v>
      </c>
      <c r="O9" s="61"/>
      <c r="P9" s="62"/>
      <c r="Q9" s="62"/>
      <c r="R9" s="62"/>
      <c r="S9" s="62"/>
      <c r="T9" s="62"/>
      <c r="U9" s="62"/>
      <c r="V9" s="62"/>
      <c r="W9" s="62"/>
      <c r="X9" s="69"/>
      <c r="Y9" s="65"/>
      <c r="Z9" s="65"/>
      <c r="AA9" s="65"/>
      <c r="AB9" s="65"/>
      <c r="AC9" s="65"/>
      <c r="AD9" s="65"/>
      <c r="AE9" s="65"/>
      <c r="AF9" s="70"/>
    </row>
    <row r="10" spans="7:32" ht="20.100000000000001" customHeight="1">
      <c r="G10" s="6" t="s">
        <v>224</v>
      </c>
      <c r="H10" s="7">
        <f t="shared" si="0"/>
        <v>263</v>
      </c>
      <c r="J10" s="7">
        <v>250</v>
      </c>
      <c r="L10" s="7">
        <f t="shared" si="1"/>
        <v>263</v>
      </c>
      <c r="M10" s="22"/>
      <c r="N10" s="22"/>
      <c r="O10" s="61"/>
      <c r="P10" s="62"/>
      <c r="Q10" s="62"/>
      <c r="R10" s="62"/>
      <c r="S10" s="62"/>
      <c r="T10" s="62"/>
      <c r="U10" s="62"/>
      <c r="V10" s="62"/>
      <c r="W10" s="96"/>
      <c r="X10" s="69"/>
      <c r="Y10" s="65"/>
      <c r="Z10" s="65"/>
      <c r="AA10" s="65"/>
      <c r="AB10" s="65"/>
      <c r="AC10" s="65"/>
      <c r="AD10" s="65"/>
      <c r="AE10" s="65"/>
      <c r="AF10" s="70"/>
    </row>
    <row r="11" spans="7:32" ht="20.100000000000001" customHeight="1">
      <c r="G11" s="6" t="s">
        <v>225</v>
      </c>
      <c r="H11" s="7">
        <f t="shared" si="0"/>
        <v>286</v>
      </c>
      <c r="J11" s="7">
        <v>272</v>
      </c>
      <c r="L11" s="7">
        <f t="shared" si="1"/>
        <v>286</v>
      </c>
      <c r="M11" s="22"/>
      <c r="N11" s="22"/>
      <c r="O11" s="61"/>
      <c r="P11" s="62"/>
      <c r="Q11" s="62"/>
      <c r="R11" s="62"/>
      <c r="S11" s="62"/>
      <c r="T11" s="62"/>
      <c r="U11" s="62"/>
      <c r="V11" s="62"/>
      <c r="W11" s="96"/>
      <c r="X11" s="69"/>
      <c r="Y11" s="65"/>
      <c r="Z11" s="65"/>
      <c r="AA11" s="65"/>
      <c r="AB11" s="65"/>
      <c r="AC11" s="65"/>
      <c r="AD11" s="65"/>
      <c r="AE11" s="65"/>
      <c r="AF11" s="70"/>
    </row>
    <row r="12" spans="7:32" ht="20.100000000000001" customHeight="1">
      <c r="G12" s="6" t="s">
        <v>226</v>
      </c>
      <c r="H12" s="7">
        <f t="shared" si="0"/>
        <v>336</v>
      </c>
      <c r="J12" s="7">
        <v>320</v>
      </c>
      <c r="L12" s="7">
        <f t="shared" si="1"/>
        <v>336</v>
      </c>
      <c r="M12" s="22"/>
      <c r="N12" s="22"/>
      <c r="O12" s="61"/>
      <c r="P12" s="62"/>
      <c r="Q12" s="62"/>
      <c r="R12" s="62"/>
      <c r="S12" s="62"/>
      <c r="T12" s="62"/>
      <c r="U12" s="62"/>
      <c r="V12" s="62"/>
      <c r="W12" s="96"/>
      <c r="X12" s="69"/>
      <c r="Y12" s="65"/>
      <c r="Z12" s="65"/>
      <c r="AA12" s="65"/>
      <c r="AB12" s="65"/>
      <c r="AC12" s="65"/>
      <c r="AD12" s="65"/>
      <c r="AE12" s="65"/>
      <c r="AF12" s="70"/>
    </row>
    <row r="13" spans="7:32" ht="20.100000000000001" customHeight="1">
      <c r="G13" s="6" t="s">
        <v>227</v>
      </c>
      <c r="H13" s="7">
        <f t="shared" si="0"/>
        <v>272</v>
      </c>
      <c r="J13" s="7">
        <v>259</v>
      </c>
      <c r="L13" s="7">
        <f t="shared" si="1"/>
        <v>272</v>
      </c>
      <c r="M13" s="22"/>
      <c r="N13" s="22"/>
      <c r="O13" s="61"/>
      <c r="P13" s="62"/>
      <c r="Q13" s="62"/>
      <c r="R13" s="62"/>
      <c r="S13" s="62"/>
      <c r="T13" s="62"/>
      <c r="U13" s="62"/>
      <c r="V13" s="62"/>
      <c r="W13" s="96"/>
      <c r="X13" s="69"/>
      <c r="Y13" s="65"/>
      <c r="Z13" s="65"/>
      <c r="AA13" s="65"/>
      <c r="AB13" s="65"/>
      <c r="AC13" s="65"/>
      <c r="AD13" s="65"/>
      <c r="AE13" s="65"/>
      <c r="AF13" s="70"/>
    </row>
    <row r="14" spans="7:32" ht="20.100000000000001" customHeight="1">
      <c r="G14" s="6" t="s">
        <v>228</v>
      </c>
      <c r="H14" s="7">
        <f t="shared" si="0"/>
        <v>407</v>
      </c>
      <c r="J14" s="7">
        <v>387</v>
      </c>
      <c r="L14" s="7">
        <f t="shared" si="1"/>
        <v>407</v>
      </c>
      <c r="M14" s="22"/>
      <c r="N14" s="22"/>
      <c r="O14" s="61"/>
      <c r="P14" s="62"/>
      <c r="Q14" s="62"/>
      <c r="R14" s="62"/>
      <c r="S14" s="62"/>
      <c r="T14" s="62"/>
      <c r="U14" s="62"/>
      <c r="V14" s="62"/>
      <c r="W14" s="96"/>
      <c r="X14" s="69"/>
      <c r="Y14" s="65"/>
      <c r="Z14" s="65"/>
      <c r="AA14" s="65"/>
      <c r="AB14" s="65"/>
      <c r="AC14" s="65"/>
      <c r="AD14" s="65"/>
      <c r="AE14" s="65"/>
      <c r="AF14" s="70"/>
    </row>
    <row r="15" spans="7:32" ht="20.100000000000001" customHeight="1">
      <c r="G15" s="6" t="s">
        <v>229</v>
      </c>
      <c r="H15" s="7">
        <f t="shared" si="0"/>
        <v>428</v>
      </c>
      <c r="J15" s="7">
        <v>407</v>
      </c>
      <c r="L15" s="7">
        <f t="shared" si="1"/>
        <v>428</v>
      </c>
      <c r="M15" s="22"/>
      <c r="N15" s="22"/>
      <c r="O15" s="61"/>
      <c r="P15" s="62"/>
      <c r="Q15" s="62"/>
      <c r="R15" s="62"/>
      <c r="S15" s="62"/>
      <c r="T15" s="62"/>
      <c r="U15" s="62"/>
      <c r="V15" s="62"/>
      <c r="W15" s="96"/>
      <c r="X15" s="69"/>
      <c r="Y15" s="65"/>
      <c r="Z15" s="65"/>
      <c r="AA15" s="65"/>
      <c r="AB15" s="65"/>
      <c r="AC15" s="65"/>
      <c r="AD15" s="65"/>
      <c r="AE15" s="65"/>
      <c r="AF15" s="70"/>
    </row>
    <row r="16" spans="7:32" ht="20.100000000000001" customHeight="1">
      <c r="G16" s="6" t="s">
        <v>230</v>
      </c>
      <c r="H16" s="7">
        <f t="shared" si="0"/>
        <v>489</v>
      </c>
      <c r="J16" s="7">
        <v>465</v>
      </c>
      <c r="L16" s="7">
        <f t="shared" si="1"/>
        <v>489</v>
      </c>
      <c r="M16" s="22"/>
      <c r="N16" s="22"/>
      <c r="O16" s="61"/>
      <c r="P16" s="62"/>
      <c r="Q16" s="62"/>
      <c r="R16" s="62"/>
      <c r="S16" s="62"/>
      <c r="T16" s="62"/>
      <c r="U16" s="62"/>
      <c r="V16" s="62"/>
      <c r="W16" s="96"/>
      <c r="X16" s="69"/>
      <c r="Y16" s="65"/>
      <c r="Z16" s="65"/>
      <c r="AA16" s="65"/>
      <c r="AB16" s="65"/>
      <c r="AC16" s="65"/>
      <c r="AD16" s="65"/>
      <c r="AE16" s="65"/>
      <c r="AF16" s="70"/>
    </row>
    <row r="17" spans="7:32" ht="20.100000000000001" customHeight="1">
      <c r="G17" s="6" t="s">
        <v>231</v>
      </c>
      <c r="H17" s="7">
        <f t="shared" si="0"/>
        <v>506</v>
      </c>
      <c r="J17" s="7">
        <v>481</v>
      </c>
      <c r="L17" s="7">
        <f t="shared" si="1"/>
        <v>506</v>
      </c>
      <c r="M17" s="22"/>
      <c r="N17" s="22"/>
      <c r="O17" s="61"/>
      <c r="P17" s="62"/>
      <c r="Q17" s="62"/>
      <c r="R17" s="62"/>
      <c r="S17" s="62"/>
      <c r="T17" s="62"/>
      <c r="U17" s="62"/>
      <c r="V17" s="62"/>
      <c r="W17" s="96"/>
      <c r="X17" s="69"/>
      <c r="Y17" s="65"/>
      <c r="Z17" s="65"/>
      <c r="AA17" s="65"/>
      <c r="AB17" s="65"/>
      <c r="AC17" s="65"/>
      <c r="AD17" s="65"/>
      <c r="AE17" s="65"/>
      <c r="AF17" s="70"/>
    </row>
    <row r="18" spans="7:32" ht="20.100000000000001" customHeight="1">
      <c r="G18" s="6" t="s">
        <v>232</v>
      </c>
      <c r="H18" s="7">
        <f t="shared" si="0"/>
        <v>569</v>
      </c>
      <c r="J18" s="7">
        <v>541</v>
      </c>
      <c r="L18" s="7">
        <f t="shared" si="1"/>
        <v>569</v>
      </c>
      <c r="M18" s="22"/>
      <c r="N18" s="22"/>
      <c r="O18" s="61"/>
      <c r="P18" s="62"/>
      <c r="Q18" s="62"/>
      <c r="R18" s="62"/>
      <c r="S18" s="62"/>
      <c r="T18" s="62"/>
      <c r="U18" s="62"/>
      <c r="V18" s="62"/>
      <c r="W18" s="96"/>
      <c r="X18" s="69"/>
      <c r="Y18" s="65"/>
      <c r="Z18" s="65"/>
      <c r="AA18" s="65"/>
      <c r="AB18" s="65"/>
      <c r="AC18" s="65"/>
      <c r="AD18" s="65"/>
      <c r="AE18" s="65"/>
      <c r="AF18" s="70"/>
    </row>
    <row r="19" spans="7:32" ht="20.100000000000001" customHeight="1">
      <c r="G19" s="6" t="s">
        <v>233</v>
      </c>
      <c r="H19" s="7">
        <f t="shared" si="0"/>
        <v>583</v>
      </c>
      <c r="J19" s="7">
        <v>555</v>
      </c>
      <c r="L19" s="7">
        <f t="shared" si="1"/>
        <v>583</v>
      </c>
      <c r="M19" s="22"/>
      <c r="N19" s="22"/>
      <c r="O19" s="61"/>
      <c r="P19" s="62"/>
      <c r="Q19" s="62"/>
      <c r="R19" s="62"/>
      <c r="S19" s="62"/>
      <c r="T19" s="62"/>
      <c r="U19" s="62"/>
      <c r="V19" s="62"/>
      <c r="W19" s="96"/>
      <c r="X19" s="69"/>
      <c r="Y19" s="65"/>
      <c r="Z19" s="65"/>
      <c r="AA19" s="65"/>
      <c r="AB19" s="65"/>
      <c r="AC19" s="65"/>
      <c r="AD19" s="65"/>
      <c r="AE19" s="65"/>
      <c r="AF19" s="70"/>
    </row>
    <row r="20" spans="7:32" ht="20.100000000000001" customHeight="1">
      <c r="G20" s="6" t="s">
        <v>234</v>
      </c>
      <c r="H20" s="7">
        <f t="shared" si="0"/>
        <v>646</v>
      </c>
      <c r="J20" s="7">
        <v>615</v>
      </c>
      <c r="L20" s="7">
        <f t="shared" si="1"/>
        <v>646</v>
      </c>
      <c r="M20" s="22"/>
      <c r="N20" s="22"/>
      <c r="O20" s="61"/>
      <c r="P20" s="62"/>
      <c r="Q20" s="62"/>
      <c r="R20" s="62"/>
      <c r="S20" s="62"/>
      <c r="T20" s="62"/>
      <c r="U20" s="62"/>
      <c r="V20" s="62"/>
      <c r="W20" s="96"/>
      <c r="X20" s="69"/>
      <c r="Y20" s="65"/>
      <c r="Z20" s="65"/>
      <c r="AA20" s="65"/>
      <c r="AB20" s="65"/>
      <c r="AC20" s="65"/>
      <c r="AD20" s="65"/>
      <c r="AE20" s="65"/>
      <c r="AF20" s="70"/>
    </row>
    <row r="21" spans="7:32" ht="20.100000000000001" customHeight="1">
      <c r="G21" s="6" t="s">
        <v>235</v>
      </c>
      <c r="H21" s="7">
        <f t="shared" si="0"/>
        <v>307</v>
      </c>
      <c r="J21" s="7">
        <v>292</v>
      </c>
      <c r="L21" s="7">
        <f t="shared" si="1"/>
        <v>307</v>
      </c>
      <c r="M21" s="22"/>
      <c r="N21" s="22"/>
      <c r="O21" s="61"/>
      <c r="P21" s="62"/>
      <c r="Q21" s="62"/>
      <c r="R21" s="62"/>
      <c r="S21" s="62"/>
      <c r="T21" s="62"/>
      <c r="U21" s="62"/>
      <c r="V21" s="62"/>
      <c r="W21" s="96"/>
      <c r="X21" s="69"/>
      <c r="Y21" s="65"/>
      <c r="Z21" s="65"/>
      <c r="AA21" s="65"/>
      <c r="AB21" s="65"/>
      <c r="AC21" s="65"/>
      <c r="AD21" s="65"/>
      <c r="AE21" s="65"/>
      <c r="AF21" s="70"/>
    </row>
    <row r="22" spans="7:32" ht="20.100000000000001" customHeight="1">
      <c r="G22" s="6" t="s">
        <v>236</v>
      </c>
      <c r="H22" s="7">
        <f t="shared" si="0"/>
        <v>454</v>
      </c>
      <c r="J22" s="7">
        <v>432</v>
      </c>
      <c r="L22" s="7">
        <f t="shared" si="1"/>
        <v>454</v>
      </c>
      <c r="M22" s="22"/>
      <c r="N22" s="22"/>
      <c r="O22" s="61"/>
      <c r="P22" s="62"/>
      <c r="Q22" s="62"/>
      <c r="R22" s="62"/>
      <c r="S22" s="62"/>
      <c r="T22" s="62"/>
      <c r="U22" s="62"/>
      <c r="V22" s="62"/>
      <c r="W22" s="96"/>
      <c r="X22" s="69"/>
      <c r="Y22" s="65"/>
      <c r="Z22" s="65"/>
      <c r="AA22" s="65"/>
      <c r="AB22" s="65"/>
      <c r="AC22" s="65"/>
      <c r="AD22" s="65"/>
      <c r="AE22" s="65"/>
      <c r="AF22" s="70"/>
    </row>
    <row r="23" spans="7:32" ht="20.100000000000001" customHeight="1">
      <c r="G23" s="6" t="s">
        <v>237</v>
      </c>
      <c r="H23" s="7">
        <f t="shared" si="0"/>
        <v>455</v>
      </c>
      <c r="J23" s="7">
        <v>433</v>
      </c>
      <c r="L23" s="7">
        <f t="shared" si="1"/>
        <v>455</v>
      </c>
      <c r="M23" s="22"/>
      <c r="N23" s="22"/>
      <c r="O23" s="61"/>
      <c r="P23" s="62"/>
      <c r="Q23" s="62"/>
      <c r="R23" s="62"/>
      <c r="S23" s="62"/>
      <c r="T23" s="62"/>
      <c r="U23" s="62"/>
      <c r="V23" s="62"/>
      <c r="W23" s="96"/>
      <c r="X23" s="69"/>
      <c r="Y23" s="65"/>
      <c r="Z23" s="65"/>
      <c r="AA23" s="65"/>
      <c r="AB23" s="65"/>
      <c r="AC23" s="65"/>
      <c r="AD23" s="65"/>
      <c r="AE23" s="65"/>
      <c r="AF23" s="70"/>
    </row>
    <row r="24" spans="7:32" ht="20.100000000000001" customHeight="1">
      <c r="G24" s="6" t="s">
        <v>238</v>
      </c>
      <c r="H24" s="7">
        <f t="shared" si="0"/>
        <v>506</v>
      </c>
      <c r="J24" s="7">
        <v>481</v>
      </c>
      <c r="L24" s="7">
        <f t="shared" si="1"/>
        <v>506</v>
      </c>
      <c r="M24" s="22"/>
      <c r="N24" s="22"/>
      <c r="O24" s="61"/>
      <c r="P24" s="62"/>
      <c r="Q24" s="62"/>
      <c r="R24" s="62"/>
      <c r="S24" s="62"/>
      <c r="T24" s="62"/>
      <c r="U24" s="62"/>
      <c r="V24" s="62"/>
      <c r="W24" s="96"/>
      <c r="X24" s="69"/>
      <c r="Y24" s="65"/>
      <c r="Z24" s="65"/>
      <c r="AA24" s="65"/>
      <c r="AB24" s="65"/>
      <c r="AC24" s="65"/>
      <c r="AD24" s="65"/>
      <c r="AE24" s="65"/>
      <c r="AF24" s="70"/>
    </row>
    <row r="25" spans="7:32" ht="20.100000000000001" customHeight="1">
      <c r="G25" s="6" t="s">
        <v>239</v>
      </c>
      <c r="H25" s="7">
        <f t="shared" si="0"/>
        <v>583</v>
      </c>
      <c r="J25" s="7">
        <v>555</v>
      </c>
      <c r="L25" s="7">
        <f t="shared" si="1"/>
        <v>583</v>
      </c>
      <c r="M25" s="22"/>
      <c r="N25" s="22"/>
      <c r="O25" s="61"/>
      <c r="P25" s="62"/>
      <c r="Q25" s="62"/>
      <c r="R25" s="62"/>
      <c r="S25" s="62"/>
      <c r="T25" s="62"/>
      <c r="U25" s="62"/>
      <c r="V25" s="62"/>
      <c r="W25" s="96"/>
      <c r="X25" s="69"/>
      <c r="Y25" s="65"/>
      <c r="Z25" s="65"/>
      <c r="AA25" s="65"/>
      <c r="AB25" s="65"/>
      <c r="AC25" s="65"/>
      <c r="AD25" s="65"/>
      <c r="AE25" s="65"/>
      <c r="AF25" s="70"/>
    </row>
    <row r="26" spans="7:32" ht="20.100000000000001" customHeight="1">
      <c r="G26" s="6" t="s">
        <v>240</v>
      </c>
      <c r="H26" s="7">
        <f t="shared" si="0"/>
        <v>557</v>
      </c>
      <c r="J26" s="7">
        <v>530</v>
      </c>
      <c r="L26" s="7">
        <f t="shared" si="1"/>
        <v>557</v>
      </c>
      <c r="M26" s="22"/>
      <c r="N26" s="22"/>
      <c r="O26" s="61"/>
      <c r="P26" s="62"/>
      <c r="Q26" s="62"/>
      <c r="R26" s="62"/>
      <c r="S26" s="62"/>
      <c r="T26" s="62"/>
      <c r="U26" s="62"/>
      <c r="V26" s="62"/>
      <c r="W26" s="96"/>
      <c r="X26" s="69"/>
      <c r="Y26" s="65"/>
      <c r="Z26" s="65"/>
      <c r="AA26" s="65"/>
      <c r="AB26" s="65"/>
      <c r="AC26" s="65"/>
      <c r="AD26" s="65"/>
      <c r="AE26" s="65"/>
      <c r="AF26" s="70"/>
    </row>
    <row r="27" spans="7:32" ht="20.100000000000001" customHeight="1">
      <c r="G27" s="6" t="s">
        <v>241</v>
      </c>
      <c r="H27" s="7">
        <f t="shared" si="0"/>
        <v>452</v>
      </c>
      <c r="J27" s="7">
        <v>430</v>
      </c>
      <c r="L27" s="7">
        <f t="shared" si="1"/>
        <v>452</v>
      </c>
      <c r="M27" s="22"/>
      <c r="N27" s="22"/>
      <c r="O27" s="61"/>
      <c r="P27" s="62"/>
      <c r="Q27" s="62"/>
      <c r="R27" s="62"/>
      <c r="S27" s="62"/>
      <c r="T27" s="62"/>
      <c r="U27" s="62"/>
      <c r="V27" s="62"/>
      <c r="W27" s="96"/>
      <c r="X27" s="69"/>
      <c r="Y27" s="65"/>
      <c r="Z27" s="65"/>
      <c r="AA27" s="65"/>
      <c r="AB27" s="65"/>
      <c r="AC27" s="65"/>
      <c r="AD27" s="65"/>
      <c r="AE27" s="65"/>
      <c r="AF27" s="70"/>
    </row>
    <row r="28" spans="7:32" ht="20.100000000000001" customHeight="1">
      <c r="G28" s="6" t="s">
        <v>242</v>
      </c>
      <c r="H28" s="7">
        <f t="shared" si="0"/>
        <v>1014</v>
      </c>
      <c r="J28" s="7">
        <v>965</v>
      </c>
      <c r="L28" s="7">
        <f t="shared" si="1"/>
        <v>1014</v>
      </c>
      <c r="M28" s="22"/>
      <c r="N28" s="22"/>
      <c r="O28" s="61"/>
      <c r="P28" s="62"/>
      <c r="Q28" s="62"/>
      <c r="R28" s="62"/>
      <c r="S28" s="62"/>
      <c r="T28" s="62"/>
      <c r="U28" s="62"/>
      <c r="V28" s="62"/>
      <c r="W28" s="96"/>
      <c r="X28" s="69"/>
      <c r="Y28" s="65"/>
      <c r="Z28" s="65"/>
      <c r="AA28" s="65"/>
      <c r="AB28" s="65"/>
      <c r="AC28" s="65"/>
      <c r="AD28" s="65"/>
      <c r="AE28" s="65"/>
      <c r="AF28" s="70"/>
    </row>
    <row r="29" spans="7:32" ht="20.100000000000001" customHeight="1">
      <c r="G29" s="6" t="s">
        <v>243</v>
      </c>
      <c r="H29" s="7">
        <f t="shared" si="0"/>
        <v>1014</v>
      </c>
      <c r="J29" s="7">
        <v>965</v>
      </c>
      <c r="L29" s="7">
        <f t="shared" si="1"/>
        <v>1014</v>
      </c>
      <c r="M29" s="22"/>
      <c r="N29" s="22"/>
      <c r="O29" s="61"/>
      <c r="P29" s="62"/>
      <c r="Q29" s="62"/>
      <c r="R29" s="62"/>
      <c r="S29" s="62"/>
      <c r="T29" s="62"/>
      <c r="U29" s="62"/>
      <c r="V29" s="62"/>
      <c r="W29" s="96"/>
      <c r="X29" s="69"/>
      <c r="Y29" s="65"/>
      <c r="Z29" s="65"/>
      <c r="AA29" s="65"/>
      <c r="AB29" s="65"/>
      <c r="AC29" s="65"/>
      <c r="AD29" s="65"/>
      <c r="AE29" s="65"/>
      <c r="AF29" s="70"/>
    </row>
    <row r="30" spans="7:32" ht="20.100000000000001" customHeight="1">
      <c r="G30" s="6" t="s">
        <v>244</v>
      </c>
      <c r="H30" s="7">
        <f t="shared" si="0"/>
        <v>1633</v>
      </c>
      <c r="J30" s="7">
        <v>1555</v>
      </c>
      <c r="L30" s="7">
        <f t="shared" si="1"/>
        <v>1633</v>
      </c>
      <c r="M30" s="22"/>
      <c r="N30" s="22"/>
      <c r="O30" s="61"/>
      <c r="P30" s="62"/>
      <c r="Q30" s="62"/>
      <c r="R30" s="62"/>
      <c r="S30" s="62"/>
      <c r="T30" s="62"/>
      <c r="U30" s="62"/>
      <c r="V30" s="62"/>
      <c r="W30" s="96"/>
      <c r="X30" s="69"/>
      <c r="Y30" s="65"/>
      <c r="Z30" s="65"/>
      <c r="AA30" s="65"/>
      <c r="AB30" s="65"/>
      <c r="AC30" s="65"/>
      <c r="AD30" s="65"/>
      <c r="AE30" s="65"/>
      <c r="AF30" s="70"/>
    </row>
    <row r="31" spans="7:32" ht="20.100000000000001" customHeight="1">
      <c r="G31" s="6" t="s">
        <v>245</v>
      </c>
      <c r="H31" s="7">
        <f t="shared" si="0"/>
        <v>1089</v>
      </c>
      <c r="J31" s="7">
        <v>1037</v>
      </c>
      <c r="L31" s="7">
        <f t="shared" si="1"/>
        <v>1089</v>
      </c>
      <c r="M31" s="22"/>
      <c r="N31" s="22"/>
      <c r="O31" s="61"/>
      <c r="P31" s="62"/>
      <c r="Q31" s="62"/>
      <c r="R31" s="62"/>
      <c r="S31" s="62"/>
      <c r="T31" s="62"/>
      <c r="U31" s="62"/>
      <c r="V31" s="62"/>
      <c r="W31" s="96"/>
      <c r="X31" s="69"/>
      <c r="Y31" s="65"/>
      <c r="Z31" s="65"/>
      <c r="AA31" s="65"/>
      <c r="AB31" s="65"/>
      <c r="AC31" s="65"/>
      <c r="AD31" s="65"/>
      <c r="AE31" s="65"/>
      <c r="AF31" s="70"/>
    </row>
    <row r="32" spans="7:32" ht="20.100000000000001" customHeight="1">
      <c r="G32" s="6" t="s">
        <v>246</v>
      </c>
      <c r="H32" s="7">
        <f t="shared" si="0"/>
        <v>1012</v>
      </c>
      <c r="J32" s="7">
        <v>963</v>
      </c>
      <c r="L32" s="7">
        <f t="shared" si="1"/>
        <v>1012</v>
      </c>
      <c r="M32" s="22"/>
      <c r="N32" s="22"/>
      <c r="O32" s="61"/>
      <c r="P32" s="62"/>
      <c r="Q32" s="62"/>
      <c r="R32" s="62"/>
      <c r="S32" s="62"/>
      <c r="T32" s="62"/>
      <c r="U32" s="62"/>
      <c r="V32" s="62"/>
      <c r="W32" s="96"/>
      <c r="X32" s="69"/>
      <c r="Y32" s="65"/>
      <c r="Z32" s="65"/>
      <c r="AA32" s="65"/>
      <c r="AB32" s="65"/>
      <c r="AC32" s="65"/>
      <c r="AD32" s="65"/>
      <c r="AE32" s="65"/>
      <c r="AF32" s="70"/>
    </row>
    <row r="33" spans="7:32" ht="20.100000000000001" customHeight="1">
      <c r="G33" s="6" t="s">
        <v>247</v>
      </c>
      <c r="H33" s="7">
        <f t="shared" si="0"/>
        <v>415</v>
      </c>
      <c r="J33" s="7">
        <v>395</v>
      </c>
      <c r="L33" s="7">
        <f t="shared" si="1"/>
        <v>415</v>
      </c>
      <c r="M33" s="22"/>
      <c r="N33" s="22"/>
      <c r="O33" s="61"/>
      <c r="P33" s="62"/>
      <c r="Q33" s="62"/>
      <c r="R33" s="62"/>
      <c r="S33" s="62"/>
      <c r="T33" s="62"/>
      <c r="U33" s="62"/>
      <c r="V33" s="62"/>
      <c r="W33" s="96"/>
      <c r="X33" s="69"/>
      <c r="Y33" s="65"/>
      <c r="Z33" s="65"/>
      <c r="AA33" s="65"/>
      <c r="AB33" s="65"/>
      <c r="AC33" s="65"/>
      <c r="AD33" s="65"/>
      <c r="AE33" s="65"/>
      <c r="AF33" s="70"/>
    </row>
    <row r="34" spans="7:32" ht="20.100000000000001" customHeight="1">
      <c r="G34" s="6" t="s">
        <v>248</v>
      </c>
      <c r="H34" s="7">
        <f t="shared" si="0"/>
        <v>286</v>
      </c>
      <c r="J34" s="7">
        <v>272</v>
      </c>
      <c r="L34" s="7">
        <f t="shared" si="1"/>
        <v>286</v>
      </c>
      <c r="M34" s="22"/>
      <c r="N34" s="22"/>
      <c r="O34" s="61"/>
      <c r="P34" s="62"/>
      <c r="Q34" s="62"/>
      <c r="R34" s="62"/>
      <c r="S34" s="62"/>
      <c r="T34" s="62"/>
      <c r="U34" s="62"/>
      <c r="V34" s="62"/>
      <c r="W34" s="96"/>
      <c r="X34" s="69"/>
      <c r="Y34" s="65"/>
      <c r="Z34" s="65"/>
      <c r="AA34" s="65"/>
      <c r="AB34" s="65"/>
      <c r="AC34" s="65"/>
      <c r="AD34" s="65"/>
      <c r="AE34" s="65"/>
      <c r="AF34" s="70"/>
    </row>
    <row r="35" spans="7:32" ht="20.100000000000001" customHeight="1">
      <c r="G35" s="6" t="s">
        <v>249</v>
      </c>
      <c r="H35" s="7">
        <f t="shared" si="0"/>
        <v>159</v>
      </c>
      <c r="J35" s="7">
        <v>151</v>
      </c>
      <c r="L35" s="7">
        <f t="shared" si="1"/>
        <v>159</v>
      </c>
      <c r="M35" s="22"/>
      <c r="N35" s="22"/>
      <c r="O35" s="61"/>
      <c r="P35" s="62"/>
      <c r="Q35" s="62"/>
      <c r="R35" s="62"/>
      <c r="S35" s="62"/>
      <c r="T35" s="62"/>
      <c r="U35" s="62"/>
      <c r="V35" s="62"/>
      <c r="W35" s="96"/>
      <c r="X35" s="69"/>
      <c r="Y35" s="65"/>
      <c r="Z35" s="65"/>
      <c r="AA35" s="65"/>
      <c r="AB35" s="65"/>
      <c r="AC35" s="65"/>
      <c r="AD35" s="65"/>
      <c r="AE35" s="65"/>
      <c r="AF35" s="70"/>
    </row>
    <row r="36" spans="7:32" ht="20.100000000000001" customHeight="1">
      <c r="G36" s="6" t="s">
        <v>250</v>
      </c>
      <c r="H36" s="7">
        <f t="shared" si="0"/>
        <v>195</v>
      </c>
      <c r="J36" s="7">
        <v>185</v>
      </c>
      <c r="L36" s="7">
        <f t="shared" si="1"/>
        <v>195</v>
      </c>
      <c r="M36" s="22"/>
      <c r="N36" s="22"/>
      <c r="O36" s="61"/>
      <c r="P36" s="62"/>
      <c r="Q36" s="62"/>
      <c r="R36" s="62"/>
      <c r="S36" s="62"/>
      <c r="T36" s="62"/>
      <c r="U36" s="62"/>
      <c r="V36" s="62"/>
      <c r="W36" s="96"/>
      <c r="X36" s="69"/>
      <c r="Y36" s="65"/>
      <c r="Z36" s="65"/>
      <c r="AA36" s="65"/>
      <c r="AB36" s="65"/>
      <c r="AC36" s="65"/>
      <c r="AD36" s="65"/>
      <c r="AE36" s="65"/>
      <c r="AF36" s="70"/>
    </row>
    <row r="37" spans="7:32" ht="20.100000000000001" customHeight="1">
      <c r="G37" s="6" t="s">
        <v>251</v>
      </c>
      <c r="H37" s="7">
        <f t="shared" si="0"/>
        <v>468</v>
      </c>
      <c r="J37" s="7">
        <v>445</v>
      </c>
      <c r="L37" s="7">
        <f t="shared" si="1"/>
        <v>468</v>
      </c>
      <c r="M37" s="22"/>
      <c r="N37" s="22"/>
      <c r="O37" s="61"/>
      <c r="P37" s="62"/>
      <c r="Q37" s="62"/>
      <c r="R37" s="62"/>
      <c r="S37" s="62"/>
      <c r="T37" s="62"/>
      <c r="U37" s="62"/>
      <c r="V37" s="62"/>
      <c r="W37" s="96"/>
      <c r="X37" s="69"/>
      <c r="Y37" s="65"/>
      <c r="Z37" s="65"/>
      <c r="AA37" s="65"/>
      <c r="AB37" s="65"/>
      <c r="AC37" s="65"/>
      <c r="AD37" s="65"/>
      <c r="AE37" s="65"/>
      <c r="AF37" s="70"/>
    </row>
    <row r="38" spans="7:32" ht="20.100000000000001" customHeight="1">
      <c r="G38" s="6" t="s">
        <v>252</v>
      </c>
      <c r="H38" s="7">
        <f t="shared" si="0"/>
        <v>859</v>
      </c>
      <c r="J38" s="7">
        <v>818</v>
      </c>
      <c r="L38" s="7">
        <f t="shared" si="1"/>
        <v>859</v>
      </c>
      <c r="M38" s="22"/>
      <c r="N38" s="22"/>
      <c r="O38" s="61"/>
      <c r="P38" s="62"/>
      <c r="Q38" s="62"/>
      <c r="R38" s="62"/>
      <c r="S38" s="62"/>
      <c r="T38" s="62"/>
      <c r="U38" s="62"/>
      <c r="V38" s="62"/>
      <c r="W38" s="96"/>
      <c r="X38" s="69"/>
      <c r="Y38" s="65"/>
      <c r="Z38" s="65"/>
      <c r="AA38" s="65"/>
      <c r="AB38" s="65"/>
      <c r="AC38" s="65"/>
      <c r="AD38" s="65"/>
      <c r="AE38" s="65"/>
      <c r="AF38" s="70"/>
    </row>
    <row r="39" spans="7:32" ht="20.100000000000001" customHeight="1">
      <c r="G39" s="6" t="s">
        <v>253</v>
      </c>
      <c r="H39" s="7">
        <f t="shared" si="0"/>
        <v>1034</v>
      </c>
      <c r="J39" s="7">
        <v>984</v>
      </c>
      <c r="L39" s="7">
        <f t="shared" si="1"/>
        <v>1034</v>
      </c>
      <c r="M39" s="22"/>
      <c r="N39" s="22"/>
      <c r="O39" s="61"/>
      <c r="P39" s="62"/>
      <c r="Q39" s="62"/>
      <c r="R39" s="62"/>
      <c r="S39" s="62"/>
      <c r="T39" s="62"/>
      <c r="U39" s="62"/>
      <c r="V39" s="62"/>
      <c r="W39" s="96"/>
      <c r="X39" s="69"/>
      <c r="Y39" s="65"/>
      <c r="Z39" s="65"/>
      <c r="AA39" s="65"/>
      <c r="AB39" s="65"/>
      <c r="AC39" s="65"/>
      <c r="AD39" s="65"/>
      <c r="AE39" s="65"/>
      <c r="AF39" s="70"/>
    </row>
    <row r="40" spans="7:32" ht="20.100000000000001" customHeight="1">
      <c r="G40" s="6" t="s">
        <v>254</v>
      </c>
      <c r="H40" s="7">
        <f t="shared" si="0"/>
        <v>807</v>
      </c>
      <c r="J40" s="7">
        <v>768</v>
      </c>
      <c r="L40" s="7">
        <f t="shared" si="1"/>
        <v>807</v>
      </c>
      <c r="M40" s="22"/>
      <c r="N40" s="22"/>
      <c r="O40" s="61"/>
      <c r="P40" s="62"/>
      <c r="Q40" s="62"/>
      <c r="R40" s="62"/>
      <c r="S40" s="62"/>
      <c r="T40" s="62"/>
      <c r="U40" s="62"/>
      <c r="V40" s="62"/>
      <c r="W40" s="96"/>
      <c r="X40" s="69"/>
      <c r="Y40" s="65"/>
      <c r="Z40" s="65"/>
      <c r="AA40" s="65"/>
      <c r="AB40" s="65"/>
      <c r="AC40" s="65"/>
      <c r="AD40" s="65"/>
      <c r="AE40" s="65"/>
      <c r="AF40" s="70"/>
    </row>
    <row r="41" spans="7:32" ht="20.100000000000001" customHeight="1">
      <c r="G41" s="6" t="s">
        <v>255</v>
      </c>
      <c r="H41" s="7">
        <f t="shared" si="0"/>
        <v>807</v>
      </c>
      <c r="J41" s="7">
        <v>768</v>
      </c>
      <c r="L41" s="7">
        <f t="shared" si="1"/>
        <v>807</v>
      </c>
      <c r="M41" s="22"/>
      <c r="N41" s="22"/>
      <c r="O41" s="61"/>
      <c r="P41" s="62"/>
      <c r="Q41" s="62"/>
      <c r="R41" s="62"/>
      <c r="S41" s="62"/>
      <c r="T41" s="62"/>
      <c r="U41" s="62"/>
      <c r="V41" s="62"/>
      <c r="W41" s="96"/>
      <c r="X41" s="69"/>
      <c r="Y41" s="65"/>
      <c r="Z41" s="65"/>
      <c r="AA41" s="65"/>
      <c r="AB41" s="65"/>
      <c r="AC41" s="65"/>
      <c r="AD41" s="65"/>
      <c r="AE41" s="65"/>
      <c r="AF41" s="70"/>
    </row>
    <row r="42" spans="7:32" ht="20.100000000000001" customHeight="1">
      <c r="G42" s="6" t="s">
        <v>256</v>
      </c>
      <c r="H42" s="7">
        <f t="shared" si="0"/>
        <v>1153</v>
      </c>
      <c r="J42" s="7">
        <v>1098</v>
      </c>
      <c r="L42" s="7">
        <f t="shared" si="1"/>
        <v>1153</v>
      </c>
      <c r="M42" s="22"/>
      <c r="N42" s="22"/>
      <c r="O42" s="61"/>
      <c r="P42" s="62"/>
      <c r="Q42" s="62"/>
      <c r="R42" s="62"/>
      <c r="S42" s="62"/>
      <c r="T42" s="62"/>
      <c r="U42" s="62"/>
      <c r="V42" s="62"/>
      <c r="W42" s="96"/>
      <c r="X42" s="69"/>
      <c r="Y42" s="65"/>
      <c r="Z42" s="65"/>
      <c r="AA42" s="65"/>
      <c r="AB42" s="65"/>
      <c r="AC42" s="65"/>
      <c r="AD42" s="65"/>
      <c r="AE42" s="65"/>
      <c r="AF42" s="70"/>
    </row>
    <row r="43" spans="7:32" ht="20.100000000000001" customHeight="1">
      <c r="G43" s="6" t="s">
        <v>257</v>
      </c>
      <c r="H43" s="7">
        <f t="shared" si="0"/>
        <v>790</v>
      </c>
      <c r="J43" s="7">
        <v>752</v>
      </c>
      <c r="L43" s="7">
        <f t="shared" si="1"/>
        <v>790</v>
      </c>
      <c r="M43" s="22"/>
      <c r="N43" s="22"/>
      <c r="O43" s="61"/>
      <c r="P43" s="62"/>
      <c r="Q43" s="62"/>
      <c r="R43" s="62"/>
      <c r="S43" s="62"/>
      <c r="T43" s="62"/>
      <c r="U43" s="62"/>
      <c r="V43" s="62"/>
      <c r="W43" s="96"/>
      <c r="X43" s="69"/>
      <c r="Y43" s="65"/>
      <c r="Z43" s="65"/>
      <c r="AA43" s="65"/>
      <c r="AB43" s="65"/>
      <c r="AC43" s="65"/>
      <c r="AD43" s="65"/>
      <c r="AE43" s="65"/>
      <c r="AF43" s="70"/>
    </row>
    <row r="44" spans="7:32" ht="20.100000000000001" customHeight="1">
      <c r="G44" s="6" t="s">
        <v>258</v>
      </c>
      <c r="H44" s="7">
        <f t="shared" si="0"/>
        <v>1310</v>
      </c>
      <c r="J44" s="7">
        <v>1247</v>
      </c>
      <c r="L44" s="7">
        <f t="shared" si="1"/>
        <v>1310</v>
      </c>
      <c r="M44" s="22"/>
      <c r="N44" s="22"/>
      <c r="O44" s="61"/>
      <c r="P44" s="62"/>
      <c r="Q44" s="62"/>
      <c r="R44" s="62"/>
      <c r="S44" s="62"/>
      <c r="T44" s="62"/>
      <c r="U44" s="62"/>
      <c r="V44" s="62"/>
      <c r="W44" s="96"/>
      <c r="X44" s="69"/>
      <c r="Y44" s="65"/>
      <c r="Z44" s="65"/>
      <c r="AA44" s="65"/>
      <c r="AB44" s="65"/>
      <c r="AC44" s="65"/>
      <c r="AD44" s="65"/>
      <c r="AE44" s="65"/>
      <c r="AF44" s="70"/>
    </row>
    <row r="45" spans="7:32" ht="20.100000000000001" customHeight="1">
      <c r="G45" s="6" t="s">
        <v>259</v>
      </c>
      <c r="H45" s="7">
        <f t="shared" si="0"/>
        <v>980</v>
      </c>
      <c r="J45" s="7">
        <v>933</v>
      </c>
      <c r="L45" s="7">
        <f t="shared" si="1"/>
        <v>980</v>
      </c>
      <c r="M45" s="22"/>
      <c r="N45" s="22"/>
      <c r="O45" s="61"/>
      <c r="P45" s="62"/>
      <c r="Q45" s="62"/>
      <c r="R45" s="62"/>
      <c r="S45" s="62"/>
      <c r="T45" s="62"/>
      <c r="U45" s="62"/>
      <c r="V45" s="62"/>
      <c r="W45" s="96"/>
      <c r="X45" s="69"/>
      <c r="Y45" s="65"/>
      <c r="Z45" s="65"/>
      <c r="AA45" s="65"/>
      <c r="AB45" s="65"/>
      <c r="AC45" s="65"/>
      <c r="AD45" s="65"/>
      <c r="AE45" s="65"/>
      <c r="AF45" s="70"/>
    </row>
    <row r="46" spans="7:32" ht="20.100000000000001" customHeight="1">
      <c r="G46" s="6" t="s">
        <v>260</v>
      </c>
      <c r="H46" s="7">
        <f t="shared" si="0"/>
        <v>1066</v>
      </c>
      <c r="J46" s="7">
        <v>1015</v>
      </c>
      <c r="L46" s="7">
        <f t="shared" si="1"/>
        <v>1066</v>
      </c>
      <c r="M46" s="22"/>
      <c r="N46" s="22"/>
      <c r="O46" s="61"/>
      <c r="P46" s="62"/>
      <c r="Q46" s="62"/>
      <c r="R46" s="62"/>
      <c r="S46" s="62"/>
      <c r="T46" s="62"/>
      <c r="U46" s="62"/>
      <c r="V46" s="62"/>
      <c r="W46" s="96"/>
      <c r="X46" s="69"/>
      <c r="Y46" s="65"/>
      <c r="Z46" s="65"/>
      <c r="AA46" s="65"/>
      <c r="AB46" s="65"/>
      <c r="AC46" s="65"/>
      <c r="AD46" s="65"/>
      <c r="AE46" s="65"/>
      <c r="AF46" s="70"/>
    </row>
    <row r="47" spans="7:32" ht="20.100000000000001" customHeight="1">
      <c r="G47" s="6" t="s">
        <v>261</v>
      </c>
      <c r="H47" s="7">
        <f t="shared" si="0"/>
        <v>183</v>
      </c>
      <c r="J47" s="7">
        <v>174</v>
      </c>
      <c r="L47" s="7">
        <f t="shared" si="1"/>
        <v>183</v>
      </c>
      <c r="M47" s="22"/>
      <c r="N47" s="22"/>
      <c r="O47" s="61"/>
      <c r="P47" s="62"/>
      <c r="Q47" s="62"/>
      <c r="R47" s="62"/>
      <c r="S47" s="62"/>
      <c r="T47" s="62"/>
      <c r="U47" s="62"/>
      <c r="V47" s="62"/>
      <c r="W47" s="96"/>
      <c r="X47" s="69"/>
      <c r="Y47" s="65"/>
      <c r="Z47" s="65"/>
      <c r="AA47" s="65"/>
      <c r="AB47" s="65"/>
      <c r="AC47" s="65"/>
      <c r="AD47" s="65"/>
      <c r="AE47" s="65"/>
      <c r="AF47" s="70"/>
    </row>
    <row r="48" spans="7:32" ht="20.100000000000001" customHeight="1">
      <c r="G48" s="6" t="s">
        <v>262</v>
      </c>
      <c r="H48" s="7">
        <f t="shared" si="0"/>
        <v>273</v>
      </c>
      <c r="J48" s="7">
        <v>260</v>
      </c>
      <c r="L48" s="7">
        <f t="shared" si="1"/>
        <v>273</v>
      </c>
      <c r="M48" s="22"/>
      <c r="N48" s="22"/>
      <c r="O48" s="61"/>
      <c r="P48" s="62"/>
      <c r="Q48" s="62"/>
      <c r="R48" s="62"/>
      <c r="S48" s="62"/>
      <c r="T48" s="62"/>
      <c r="U48" s="62"/>
      <c r="V48" s="62"/>
      <c r="W48" s="96"/>
      <c r="X48" s="69"/>
      <c r="Y48" s="65"/>
      <c r="Z48" s="65"/>
      <c r="AA48" s="65"/>
      <c r="AB48" s="65"/>
      <c r="AC48" s="65"/>
      <c r="AD48" s="65"/>
      <c r="AE48" s="65"/>
      <c r="AF48" s="70"/>
    </row>
    <row r="49" spans="7:32" ht="20.100000000000001" customHeight="1">
      <c r="G49" s="6" t="s">
        <v>263</v>
      </c>
      <c r="H49" s="7">
        <f t="shared" si="0"/>
        <v>1049</v>
      </c>
      <c r="J49" s="7">
        <v>999</v>
      </c>
      <c r="L49" s="7">
        <f t="shared" si="1"/>
        <v>1049</v>
      </c>
      <c r="M49" s="22"/>
      <c r="N49" s="22"/>
      <c r="O49" s="61"/>
      <c r="P49" s="62"/>
      <c r="Q49" s="62"/>
      <c r="R49" s="62"/>
      <c r="S49" s="62"/>
      <c r="T49" s="62"/>
      <c r="U49" s="62"/>
      <c r="V49" s="62"/>
      <c r="W49" s="96"/>
      <c r="X49" s="69"/>
      <c r="Y49" s="65"/>
      <c r="Z49" s="65"/>
      <c r="AA49" s="65"/>
      <c r="AB49" s="65"/>
      <c r="AC49" s="65"/>
      <c r="AD49" s="65"/>
      <c r="AE49" s="65"/>
      <c r="AF49" s="70"/>
    </row>
    <row r="50" spans="7:32" ht="20.100000000000001" customHeight="1">
      <c r="G50" s="6" t="s">
        <v>264</v>
      </c>
      <c r="H50" s="7">
        <f t="shared" si="0"/>
        <v>1817</v>
      </c>
      <c r="J50" s="7">
        <v>1730</v>
      </c>
      <c r="L50" s="7">
        <f t="shared" si="1"/>
        <v>1817</v>
      </c>
      <c r="M50" s="22"/>
      <c r="N50" s="22"/>
      <c r="O50" s="61"/>
      <c r="P50" s="62"/>
      <c r="Q50" s="62"/>
      <c r="R50" s="62"/>
      <c r="S50" s="62"/>
      <c r="T50" s="62"/>
      <c r="U50" s="62"/>
      <c r="V50" s="62"/>
      <c r="W50" s="96"/>
      <c r="X50" s="69"/>
      <c r="Y50" s="65"/>
      <c r="Z50" s="65"/>
      <c r="AA50" s="65"/>
      <c r="AB50" s="65"/>
      <c r="AC50" s="65"/>
      <c r="AD50" s="65"/>
      <c r="AE50" s="65"/>
      <c r="AF50" s="70"/>
    </row>
    <row r="51" spans="7:32" ht="20.100000000000001" customHeight="1">
      <c r="G51" s="6" t="s">
        <v>265</v>
      </c>
      <c r="H51" s="7">
        <f t="shared" si="0"/>
        <v>1817</v>
      </c>
      <c r="J51" s="7">
        <v>1730</v>
      </c>
      <c r="L51" s="7">
        <f t="shared" si="1"/>
        <v>1817</v>
      </c>
      <c r="M51" s="22"/>
      <c r="N51" s="22"/>
      <c r="O51" s="61"/>
      <c r="P51" s="62"/>
      <c r="Q51" s="62"/>
      <c r="R51" s="62"/>
      <c r="S51" s="62"/>
      <c r="T51" s="62"/>
      <c r="U51" s="62"/>
      <c r="V51" s="62"/>
      <c r="W51" s="96"/>
      <c r="X51" s="69"/>
      <c r="Y51" s="65"/>
      <c r="Z51" s="65"/>
      <c r="AA51" s="65"/>
      <c r="AB51" s="65"/>
      <c r="AC51" s="65"/>
      <c r="AD51" s="65"/>
      <c r="AE51" s="65"/>
      <c r="AF51" s="70"/>
    </row>
    <row r="52" spans="7:32" ht="20.100000000000001" customHeight="1">
      <c r="G52" s="6" t="s">
        <v>266</v>
      </c>
      <c r="H52" s="7">
        <f t="shared" si="0"/>
        <v>1817</v>
      </c>
      <c r="J52" s="7">
        <v>1730</v>
      </c>
      <c r="L52" s="7">
        <f t="shared" si="1"/>
        <v>1817</v>
      </c>
      <c r="M52" s="22"/>
      <c r="N52" s="22"/>
      <c r="O52" s="61"/>
      <c r="P52" s="62"/>
      <c r="Q52" s="62"/>
      <c r="R52" s="62"/>
      <c r="S52" s="62"/>
      <c r="T52" s="62"/>
      <c r="U52" s="62"/>
      <c r="V52" s="62"/>
      <c r="W52" s="96"/>
      <c r="X52" s="69"/>
      <c r="Y52" s="65"/>
      <c r="Z52" s="65"/>
      <c r="AA52" s="65"/>
      <c r="AB52" s="65"/>
      <c r="AC52" s="65"/>
      <c r="AD52" s="65"/>
      <c r="AE52" s="65"/>
      <c r="AF52" s="70"/>
    </row>
    <row r="53" spans="7:32" ht="20.100000000000001" customHeight="1">
      <c r="G53" s="6" t="s">
        <v>267</v>
      </c>
      <c r="H53" s="7">
        <f t="shared" si="0"/>
        <v>1310</v>
      </c>
      <c r="J53" s="7">
        <v>1247</v>
      </c>
      <c r="L53" s="7">
        <f t="shared" si="1"/>
        <v>1310</v>
      </c>
      <c r="M53" s="22"/>
      <c r="N53" s="22"/>
      <c r="O53" s="61"/>
      <c r="P53" s="62"/>
      <c r="Q53" s="62"/>
      <c r="R53" s="62"/>
      <c r="S53" s="62"/>
      <c r="T53" s="62"/>
      <c r="U53" s="62"/>
      <c r="V53" s="62"/>
      <c r="W53" s="96"/>
      <c r="X53" s="69"/>
      <c r="Y53" s="65"/>
      <c r="Z53" s="65"/>
      <c r="AA53" s="65"/>
      <c r="AB53" s="65"/>
      <c r="AC53" s="65"/>
      <c r="AD53" s="65"/>
      <c r="AE53" s="65"/>
      <c r="AF53" s="70"/>
    </row>
    <row r="54" spans="7:32" ht="20.100000000000001" customHeight="1">
      <c r="G54" s="6" t="s">
        <v>268</v>
      </c>
      <c r="H54" s="7">
        <f t="shared" si="0"/>
        <v>1873</v>
      </c>
      <c r="J54" s="7">
        <v>1783</v>
      </c>
      <c r="L54" s="7">
        <f t="shared" si="1"/>
        <v>1873</v>
      </c>
      <c r="M54" s="22"/>
      <c r="N54" s="22"/>
      <c r="O54" s="61"/>
      <c r="P54" s="62"/>
      <c r="Q54" s="62"/>
      <c r="R54" s="62"/>
      <c r="S54" s="62"/>
      <c r="T54" s="62"/>
      <c r="U54" s="62"/>
      <c r="V54" s="62"/>
      <c r="W54" s="96"/>
      <c r="X54" s="69"/>
      <c r="Y54" s="65"/>
      <c r="Z54" s="65"/>
      <c r="AA54" s="65"/>
      <c r="AB54" s="65"/>
      <c r="AC54" s="65"/>
      <c r="AD54" s="65"/>
      <c r="AE54" s="65"/>
      <c r="AF54" s="70"/>
    </row>
    <row r="55" spans="7:32" ht="20.100000000000001" customHeight="1">
      <c r="G55" s="6" t="s">
        <v>269</v>
      </c>
      <c r="H55" s="7">
        <f t="shared" si="0"/>
        <v>2219</v>
      </c>
      <c r="J55" s="7">
        <v>2113</v>
      </c>
      <c r="L55" s="7">
        <f t="shared" si="1"/>
        <v>2219</v>
      </c>
      <c r="M55" s="22"/>
      <c r="N55" s="22"/>
      <c r="O55" s="61"/>
      <c r="P55" s="62"/>
      <c r="Q55" s="62"/>
      <c r="R55" s="62"/>
      <c r="S55" s="62"/>
      <c r="T55" s="62"/>
      <c r="U55" s="62"/>
      <c r="V55" s="62"/>
      <c r="W55" s="96"/>
      <c r="X55" s="69"/>
      <c r="Y55" s="65"/>
      <c r="Z55" s="65"/>
      <c r="AA55" s="65"/>
      <c r="AB55" s="65"/>
      <c r="AC55" s="65"/>
      <c r="AD55" s="65"/>
      <c r="AE55" s="65"/>
      <c r="AF55" s="70"/>
    </row>
    <row r="56" spans="7:32" ht="20.100000000000001" customHeight="1">
      <c r="G56" s="6" t="s">
        <v>270</v>
      </c>
      <c r="H56" s="7">
        <f t="shared" si="0"/>
        <v>2696</v>
      </c>
      <c r="J56" s="7">
        <v>2567</v>
      </c>
      <c r="L56" s="7">
        <f t="shared" si="1"/>
        <v>2696</v>
      </c>
      <c r="M56" s="22"/>
      <c r="N56" s="22"/>
      <c r="O56" s="61"/>
      <c r="P56" s="62"/>
      <c r="Q56" s="62"/>
      <c r="R56" s="62"/>
      <c r="S56" s="62"/>
      <c r="T56" s="62"/>
      <c r="U56" s="62"/>
      <c r="V56" s="62"/>
      <c r="W56" s="96"/>
      <c r="X56" s="69"/>
      <c r="Y56" s="65"/>
      <c r="Z56" s="65"/>
      <c r="AA56" s="65"/>
      <c r="AB56" s="65"/>
      <c r="AC56" s="65"/>
      <c r="AD56" s="65"/>
      <c r="AE56" s="65"/>
      <c r="AF56" s="70"/>
    </row>
    <row r="57" spans="7:32" ht="20.100000000000001" customHeight="1">
      <c r="G57" s="6" t="s">
        <v>271</v>
      </c>
      <c r="H57" s="7">
        <f t="shared" si="0"/>
        <v>1699</v>
      </c>
      <c r="J57" s="7">
        <v>1618</v>
      </c>
      <c r="L57" s="7">
        <f t="shared" si="1"/>
        <v>1699</v>
      </c>
      <c r="M57" s="22"/>
      <c r="N57" s="22"/>
      <c r="O57" s="61"/>
      <c r="P57" s="62"/>
      <c r="Q57" s="62"/>
      <c r="R57" s="62"/>
      <c r="S57" s="62"/>
      <c r="T57" s="62"/>
      <c r="U57" s="62"/>
      <c r="V57" s="62"/>
      <c r="W57" s="96"/>
      <c r="X57" s="69"/>
      <c r="Y57" s="65"/>
      <c r="Z57" s="65"/>
      <c r="AA57" s="65"/>
      <c r="AB57" s="65"/>
      <c r="AC57" s="65"/>
      <c r="AD57" s="65"/>
      <c r="AE57" s="65"/>
      <c r="AF57" s="70"/>
    </row>
    <row r="58" spans="7:32" ht="20.100000000000001" customHeight="1">
      <c r="G58" s="6" t="s">
        <v>272</v>
      </c>
      <c r="H58" s="7">
        <f t="shared" si="0"/>
        <v>370</v>
      </c>
      <c r="J58" s="7">
        <v>352</v>
      </c>
      <c r="L58" s="7">
        <f t="shared" si="1"/>
        <v>370</v>
      </c>
      <c r="M58" s="22"/>
      <c r="N58" s="22"/>
      <c r="O58" s="61"/>
      <c r="P58" s="62"/>
      <c r="Q58" s="62"/>
      <c r="R58" s="62"/>
      <c r="S58" s="62"/>
      <c r="T58" s="62"/>
      <c r="U58" s="62"/>
      <c r="V58" s="62"/>
      <c r="W58" s="96"/>
      <c r="X58" s="69"/>
      <c r="Y58" s="65"/>
      <c r="Z58" s="65"/>
      <c r="AA58" s="65"/>
      <c r="AB58" s="65"/>
      <c r="AC58" s="65"/>
      <c r="AD58" s="65"/>
      <c r="AE58" s="65"/>
      <c r="AF58" s="70"/>
    </row>
    <row r="59" spans="7:32" ht="20.100000000000001" customHeight="1">
      <c r="G59" s="6" t="s">
        <v>273</v>
      </c>
      <c r="H59" s="7">
        <f t="shared" si="0"/>
        <v>378</v>
      </c>
      <c r="J59" s="7">
        <v>360</v>
      </c>
      <c r="L59" s="7">
        <f t="shared" si="1"/>
        <v>378</v>
      </c>
      <c r="M59" s="22"/>
      <c r="N59" s="22"/>
      <c r="O59" s="61"/>
      <c r="P59" s="62"/>
      <c r="Q59" s="62"/>
      <c r="R59" s="62"/>
      <c r="S59" s="62"/>
      <c r="T59" s="62"/>
      <c r="U59" s="62"/>
      <c r="V59" s="62"/>
      <c r="W59" s="96"/>
      <c r="X59" s="69"/>
      <c r="Y59" s="65"/>
      <c r="Z59" s="65"/>
      <c r="AA59" s="65"/>
      <c r="AB59" s="65"/>
      <c r="AC59" s="65"/>
      <c r="AD59" s="65"/>
      <c r="AE59" s="65"/>
      <c r="AF59" s="70"/>
    </row>
    <row r="60" spans="7:32" ht="20.100000000000001" customHeight="1">
      <c r="G60" s="6" t="s">
        <v>274</v>
      </c>
      <c r="H60" s="7">
        <f t="shared" si="0"/>
        <v>634</v>
      </c>
      <c r="J60" s="7">
        <v>603</v>
      </c>
      <c r="L60" s="7">
        <f t="shared" si="1"/>
        <v>634</v>
      </c>
      <c r="M60" s="22"/>
      <c r="N60" s="22"/>
      <c r="O60" s="61"/>
      <c r="P60" s="62"/>
      <c r="Q60" s="62"/>
      <c r="R60" s="62"/>
      <c r="S60" s="62"/>
      <c r="T60" s="62"/>
      <c r="U60" s="62"/>
      <c r="V60" s="62"/>
      <c r="W60" s="96"/>
      <c r="X60" s="69"/>
      <c r="Y60" s="65"/>
      <c r="Z60" s="65"/>
      <c r="AA60" s="65"/>
      <c r="AB60" s="65"/>
      <c r="AC60" s="65"/>
      <c r="AD60" s="65"/>
      <c r="AE60" s="65"/>
      <c r="AF60" s="70"/>
    </row>
    <row r="61" spans="7:32" ht="20.100000000000001" customHeight="1">
      <c r="G61" s="6" t="s">
        <v>275</v>
      </c>
      <c r="H61" s="7">
        <f t="shared" si="0"/>
        <v>1049</v>
      </c>
      <c r="J61" s="7">
        <v>999</v>
      </c>
      <c r="L61" s="7">
        <f t="shared" si="1"/>
        <v>1049</v>
      </c>
      <c r="M61" s="22"/>
      <c r="N61" s="22"/>
      <c r="O61" s="61"/>
      <c r="P61" s="62"/>
      <c r="Q61" s="62"/>
      <c r="R61" s="62"/>
      <c r="S61" s="62"/>
      <c r="T61" s="62"/>
      <c r="U61" s="62"/>
      <c r="V61" s="62"/>
      <c r="W61" s="96"/>
      <c r="X61" s="69"/>
      <c r="Y61" s="65"/>
      <c r="Z61" s="65"/>
      <c r="AA61" s="65"/>
      <c r="AB61" s="65"/>
      <c r="AC61" s="65"/>
      <c r="AD61" s="65"/>
      <c r="AE61" s="65"/>
      <c r="AF61" s="70"/>
    </row>
    <row r="62" spans="7:32" ht="20.100000000000001" customHeight="1">
      <c r="G62" s="6" t="s">
        <v>276</v>
      </c>
      <c r="H62" s="7">
        <f t="shared" si="0"/>
        <v>1049</v>
      </c>
      <c r="J62" s="7">
        <v>999</v>
      </c>
      <c r="L62" s="7">
        <f t="shared" si="1"/>
        <v>1049</v>
      </c>
      <c r="M62" s="22"/>
      <c r="N62" s="22"/>
      <c r="O62" s="61"/>
      <c r="P62" s="62"/>
      <c r="Q62" s="62"/>
      <c r="R62" s="62"/>
      <c r="S62" s="62"/>
      <c r="T62" s="62"/>
      <c r="U62" s="62"/>
      <c r="V62" s="62"/>
      <c r="W62" s="96"/>
      <c r="X62" s="69"/>
      <c r="Y62" s="65"/>
      <c r="Z62" s="65"/>
      <c r="AA62" s="65"/>
      <c r="AB62" s="65"/>
      <c r="AC62" s="65"/>
      <c r="AD62" s="65"/>
      <c r="AE62" s="65"/>
      <c r="AF62" s="70"/>
    </row>
    <row r="63" spans="7:32" ht="20.100000000000001" customHeight="1">
      <c r="G63" s="6" t="s">
        <v>277</v>
      </c>
      <c r="H63" s="7">
        <f t="shared" si="0"/>
        <v>495</v>
      </c>
      <c r="J63" s="7">
        <v>471</v>
      </c>
      <c r="L63" s="7">
        <f t="shared" si="1"/>
        <v>495</v>
      </c>
      <c r="M63" s="22"/>
      <c r="N63" s="22"/>
      <c r="O63" s="61"/>
      <c r="P63" s="62"/>
      <c r="Q63" s="62"/>
      <c r="R63" s="62"/>
      <c r="S63" s="62"/>
      <c r="T63" s="62"/>
      <c r="U63" s="62"/>
      <c r="V63" s="62"/>
      <c r="W63" s="96"/>
      <c r="X63" s="69"/>
      <c r="Y63" s="65"/>
      <c r="Z63" s="65"/>
      <c r="AA63" s="65"/>
      <c r="AB63" s="65"/>
      <c r="AC63" s="65"/>
      <c r="AD63" s="65"/>
      <c r="AE63" s="65"/>
      <c r="AF63" s="70"/>
    </row>
    <row r="64" spans="7:32" ht="20.100000000000001" customHeight="1">
      <c r="G64" s="6" t="s">
        <v>278</v>
      </c>
      <c r="H64" s="7">
        <f t="shared" si="0"/>
        <v>1136</v>
      </c>
      <c r="J64" s="7">
        <v>1081</v>
      </c>
      <c r="L64" s="7">
        <f t="shared" si="1"/>
        <v>1136</v>
      </c>
      <c r="M64" s="22"/>
      <c r="N64" s="22"/>
      <c r="O64" s="61"/>
      <c r="P64" s="62"/>
      <c r="Q64" s="62"/>
      <c r="R64" s="62"/>
      <c r="S64" s="62"/>
      <c r="T64" s="62"/>
      <c r="U64" s="62"/>
      <c r="V64" s="62"/>
      <c r="W64" s="96"/>
      <c r="X64" s="69"/>
      <c r="Y64" s="65"/>
      <c r="Z64" s="65"/>
      <c r="AA64" s="65"/>
      <c r="AB64" s="65"/>
      <c r="AC64" s="65"/>
      <c r="AD64" s="65"/>
      <c r="AE64" s="65"/>
      <c r="AF64" s="70"/>
    </row>
    <row r="65" spans="7:32" ht="20.100000000000001" customHeight="1">
      <c r="G65" s="6" t="s">
        <v>279</v>
      </c>
      <c r="H65" s="7">
        <f t="shared" si="0"/>
        <v>599</v>
      </c>
      <c r="J65" s="7">
        <v>570</v>
      </c>
      <c r="L65" s="7">
        <f t="shared" si="1"/>
        <v>599</v>
      </c>
      <c r="M65" s="22"/>
      <c r="N65" s="22"/>
      <c r="O65" s="61"/>
      <c r="P65" s="62"/>
      <c r="Q65" s="62"/>
      <c r="R65" s="62"/>
      <c r="S65" s="62"/>
      <c r="T65" s="62"/>
      <c r="U65" s="62"/>
      <c r="V65" s="62"/>
      <c r="W65" s="96"/>
      <c r="X65" s="69"/>
      <c r="Y65" s="65"/>
      <c r="Z65" s="65"/>
      <c r="AA65" s="65"/>
      <c r="AB65" s="65"/>
      <c r="AC65" s="65"/>
      <c r="AD65" s="65"/>
      <c r="AE65" s="65"/>
      <c r="AF65" s="70"/>
    </row>
    <row r="66" spans="7:32" ht="20.100000000000001" customHeight="1">
      <c r="G66" s="6" t="s">
        <v>280</v>
      </c>
      <c r="H66" s="7">
        <f t="shared" si="0"/>
        <v>1873</v>
      </c>
      <c r="J66" s="7">
        <v>1783</v>
      </c>
      <c r="L66" s="7">
        <f t="shared" si="1"/>
        <v>1873</v>
      </c>
      <c r="M66" s="22"/>
      <c r="N66" s="22"/>
      <c r="O66" s="61"/>
      <c r="P66" s="62"/>
      <c r="Q66" s="62"/>
      <c r="R66" s="62"/>
      <c r="S66" s="62"/>
      <c r="T66" s="62"/>
      <c r="U66" s="62"/>
      <c r="V66" s="62"/>
      <c r="W66" s="96"/>
      <c r="X66" s="69"/>
      <c r="Y66" s="65"/>
      <c r="Z66" s="65"/>
      <c r="AA66" s="65"/>
      <c r="AB66" s="65"/>
      <c r="AC66" s="65"/>
      <c r="AD66" s="65"/>
      <c r="AE66" s="65"/>
      <c r="AF66" s="70"/>
    </row>
    <row r="67" spans="7:32" ht="20.100000000000001" customHeight="1">
      <c r="G67" s="6" t="s">
        <v>281</v>
      </c>
      <c r="H67" s="7">
        <f t="shared" si="0"/>
        <v>1670</v>
      </c>
      <c r="J67" s="7">
        <v>1590</v>
      </c>
      <c r="L67" s="7">
        <f t="shared" si="1"/>
        <v>1670</v>
      </c>
      <c r="M67" s="22"/>
      <c r="N67" s="22"/>
      <c r="O67" s="61"/>
      <c r="P67" s="62"/>
      <c r="Q67" s="62"/>
      <c r="R67" s="62"/>
      <c r="S67" s="62"/>
      <c r="T67" s="62"/>
      <c r="U67" s="62"/>
      <c r="V67" s="62"/>
      <c r="W67" s="96"/>
      <c r="X67" s="69"/>
      <c r="Y67" s="65"/>
      <c r="Z67" s="65"/>
      <c r="AA67" s="65"/>
      <c r="AB67" s="65"/>
      <c r="AC67" s="65"/>
      <c r="AD67" s="65"/>
      <c r="AE67" s="65"/>
      <c r="AF67" s="70"/>
    </row>
    <row r="68" spans="7:32" ht="20.100000000000001" customHeight="1">
      <c r="G68" s="6" t="s">
        <v>282</v>
      </c>
      <c r="H68" s="7">
        <f t="shared" si="0"/>
        <v>1084</v>
      </c>
      <c r="J68" s="7">
        <v>1032</v>
      </c>
      <c r="L68" s="7">
        <f t="shared" si="1"/>
        <v>1084</v>
      </c>
      <c r="M68" s="22"/>
      <c r="N68" s="22"/>
      <c r="O68" s="61"/>
      <c r="P68" s="62"/>
      <c r="Q68" s="62"/>
      <c r="R68" s="62"/>
      <c r="S68" s="62"/>
      <c r="T68" s="62"/>
      <c r="U68" s="62"/>
      <c r="V68" s="62"/>
      <c r="W68" s="96"/>
      <c r="X68" s="69"/>
      <c r="Y68" s="65"/>
      <c r="Z68" s="65"/>
      <c r="AA68" s="65"/>
      <c r="AB68" s="65"/>
      <c r="AC68" s="65"/>
      <c r="AD68" s="65"/>
      <c r="AE68" s="65"/>
      <c r="AF68" s="70"/>
    </row>
    <row r="69" spans="7:32" ht="20.100000000000001" customHeight="1">
      <c r="G69" s="6" t="s">
        <v>283</v>
      </c>
      <c r="H69" s="7">
        <f t="shared" si="0"/>
        <v>322</v>
      </c>
      <c r="J69" s="7">
        <v>306</v>
      </c>
      <c r="L69" s="7">
        <f t="shared" si="1"/>
        <v>322</v>
      </c>
      <c r="M69" s="22"/>
      <c r="N69" s="22"/>
      <c r="O69" s="61"/>
      <c r="P69" s="62"/>
      <c r="Q69" s="62"/>
      <c r="R69" s="62"/>
      <c r="S69" s="62"/>
      <c r="T69" s="62"/>
      <c r="U69" s="62"/>
      <c r="V69" s="62"/>
      <c r="W69" s="96"/>
      <c r="X69" s="69"/>
      <c r="Y69" s="65"/>
      <c r="Z69" s="65"/>
      <c r="AA69" s="65"/>
      <c r="AB69" s="65"/>
      <c r="AC69" s="65"/>
      <c r="AD69" s="65"/>
      <c r="AE69" s="65"/>
      <c r="AF69" s="70"/>
    </row>
    <row r="70" spans="7:32" ht="20.100000000000001" customHeight="1">
      <c r="G70" s="6" t="s">
        <v>284</v>
      </c>
      <c r="H70" s="7">
        <f t="shared" ref="H70:H100" si="2">L70</f>
        <v>183</v>
      </c>
      <c r="J70" s="7">
        <v>174</v>
      </c>
      <c r="L70" s="7">
        <f t="shared" ref="L70:L100" si="3">IF(AND($W$4="x",$AF$4=""),ROUNDUP(J70*(1+O70),0),IF(AND($W$4="",$AF$4="x"),ROUNDUP(J70*(1+$X$5),0),"FALSO"))</f>
        <v>183</v>
      </c>
      <c r="M70" s="22"/>
      <c r="N70" s="22"/>
      <c r="O70" s="61"/>
      <c r="P70" s="62"/>
      <c r="Q70" s="62"/>
      <c r="R70" s="62"/>
      <c r="S70" s="62"/>
      <c r="T70" s="62"/>
      <c r="U70" s="62"/>
      <c r="V70" s="62"/>
      <c r="W70" s="96"/>
      <c r="X70" s="69"/>
      <c r="Y70" s="65"/>
      <c r="Z70" s="65"/>
      <c r="AA70" s="65"/>
      <c r="AB70" s="65"/>
      <c r="AC70" s="65"/>
      <c r="AD70" s="65"/>
      <c r="AE70" s="65"/>
      <c r="AF70" s="70"/>
    </row>
    <row r="71" spans="7:32" ht="20.100000000000001" customHeight="1">
      <c r="G71" s="6" t="s">
        <v>285</v>
      </c>
      <c r="H71" s="7">
        <f t="shared" si="2"/>
        <v>287</v>
      </c>
      <c r="J71" s="7">
        <v>273</v>
      </c>
      <c r="L71" s="7">
        <f t="shared" si="3"/>
        <v>287</v>
      </c>
      <c r="M71" s="22"/>
      <c r="N71" s="22"/>
      <c r="O71" s="61"/>
      <c r="P71" s="62"/>
      <c r="Q71" s="62"/>
      <c r="R71" s="62"/>
      <c r="S71" s="62"/>
      <c r="T71" s="62"/>
      <c r="U71" s="62"/>
      <c r="V71" s="62"/>
      <c r="W71" s="96"/>
      <c r="X71" s="69"/>
      <c r="Y71" s="65"/>
      <c r="Z71" s="65"/>
      <c r="AA71" s="65"/>
      <c r="AB71" s="65"/>
      <c r="AC71" s="65"/>
      <c r="AD71" s="65"/>
      <c r="AE71" s="65"/>
      <c r="AF71" s="70"/>
    </row>
    <row r="72" spans="7:32" ht="20.100000000000001" customHeight="1">
      <c r="G72" s="6" t="s">
        <v>286</v>
      </c>
      <c r="H72" s="7">
        <f t="shared" si="2"/>
        <v>635</v>
      </c>
      <c r="J72" s="7">
        <v>604</v>
      </c>
      <c r="L72" s="7">
        <f t="shared" si="3"/>
        <v>635</v>
      </c>
      <c r="M72" s="22"/>
      <c r="N72" s="22"/>
      <c r="O72" s="61"/>
      <c r="P72" s="62"/>
      <c r="Q72" s="62"/>
      <c r="R72" s="62"/>
      <c r="S72" s="62"/>
      <c r="T72" s="62"/>
      <c r="U72" s="62"/>
      <c r="V72" s="62"/>
      <c r="W72" s="96"/>
      <c r="X72" s="69"/>
      <c r="Y72" s="65"/>
      <c r="Z72" s="65"/>
      <c r="AA72" s="65"/>
      <c r="AB72" s="65"/>
      <c r="AC72" s="65"/>
      <c r="AD72" s="65"/>
      <c r="AE72" s="65"/>
      <c r="AF72" s="70"/>
    </row>
    <row r="73" spans="7:32" ht="20.100000000000001" customHeight="1">
      <c r="G73" s="6" t="s">
        <v>287</v>
      </c>
      <c r="H73" s="7">
        <f t="shared" si="2"/>
        <v>635</v>
      </c>
      <c r="J73" s="7">
        <v>604</v>
      </c>
      <c r="L73" s="7">
        <f t="shared" si="3"/>
        <v>635</v>
      </c>
      <c r="M73" s="22"/>
      <c r="N73" s="22"/>
      <c r="O73" s="61"/>
      <c r="P73" s="62"/>
      <c r="Q73" s="62"/>
      <c r="R73" s="62"/>
      <c r="S73" s="62"/>
      <c r="T73" s="62"/>
      <c r="U73" s="62"/>
      <c r="V73" s="62"/>
      <c r="W73" s="96"/>
      <c r="X73" s="69"/>
      <c r="Y73" s="65"/>
      <c r="Z73" s="65"/>
      <c r="AA73" s="65"/>
      <c r="AB73" s="65"/>
      <c r="AC73" s="65"/>
      <c r="AD73" s="65"/>
      <c r="AE73" s="65"/>
      <c r="AF73" s="70"/>
    </row>
    <row r="74" spans="7:32" ht="20.100000000000001" customHeight="1">
      <c r="G74" s="6" t="s">
        <v>288</v>
      </c>
      <c r="H74" s="7">
        <f t="shared" si="2"/>
        <v>980</v>
      </c>
      <c r="J74" s="7">
        <v>933</v>
      </c>
      <c r="L74" s="7">
        <f t="shared" si="3"/>
        <v>980</v>
      </c>
      <c r="M74" s="22"/>
      <c r="N74" s="22"/>
      <c r="O74" s="61"/>
      <c r="P74" s="62"/>
      <c r="Q74" s="62"/>
      <c r="R74" s="62"/>
      <c r="S74" s="62"/>
      <c r="T74" s="62"/>
      <c r="U74" s="62"/>
      <c r="V74" s="62"/>
      <c r="W74" s="96"/>
      <c r="X74" s="69"/>
      <c r="Y74" s="65"/>
      <c r="Z74" s="65"/>
      <c r="AA74" s="65"/>
      <c r="AB74" s="65"/>
      <c r="AC74" s="65"/>
      <c r="AD74" s="65"/>
      <c r="AE74" s="65"/>
      <c r="AF74" s="70"/>
    </row>
    <row r="75" spans="7:32" ht="20.100000000000001" customHeight="1">
      <c r="G75" s="6" t="s">
        <v>289</v>
      </c>
      <c r="H75" s="7">
        <f t="shared" si="2"/>
        <v>1310</v>
      </c>
      <c r="J75" s="7">
        <v>1247</v>
      </c>
      <c r="L75" s="7">
        <f t="shared" si="3"/>
        <v>1310</v>
      </c>
      <c r="M75" s="22"/>
      <c r="N75" s="22"/>
      <c r="O75" s="61"/>
      <c r="P75" s="62"/>
      <c r="Q75" s="62"/>
      <c r="R75" s="62"/>
      <c r="S75" s="62"/>
      <c r="T75" s="62"/>
      <c r="U75" s="62"/>
      <c r="V75" s="62"/>
      <c r="W75" s="96"/>
      <c r="X75" s="69"/>
      <c r="Y75" s="65"/>
      <c r="Z75" s="65"/>
      <c r="AA75" s="65"/>
      <c r="AB75" s="65"/>
      <c r="AC75" s="65"/>
      <c r="AD75" s="65"/>
      <c r="AE75" s="65"/>
      <c r="AF75" s="70"/>
    </row>
    <row r="76" spans="7:32" ht="20.100000000000001" customHeight="1">
      <c r="G76" s="6" t="s">
        <v>290</v>
      </c>
      <c r="H76" s="7">
        <f t="shared" si="2"/>
        <v>1817</v>
      </c>
      <c r="J76" s="7">
        <v>1730</v>
      </c>
      <c r="L76" s="7">
        <f t="shared" si="3"/>
        <v>1817</v>
      </c>
      <c r="M76" s="22"/>
      <c r="N76" s="22"/>
      <c r="O76" s="61"/>
      <c r="P76" s="62"/>
      <c r="Q76" s="62"/>
      <c r="R76" s="62"/>
      <c r="S76" s="62"/>
      <c r="T76" s="62"/>
      <c r="U76" s="62"/>
      <c r="V76" s="62"/>
      <c r="W76" s="96"/>
      <c r="X76" s="69"/>
      <c r="Y76" s="65"/>
      <c r="Z76" s="65"/>
      <c r="AA76" s="65"/>
      <c r="AB76" s="65"/>
      <c r="AC76" s="65"/>
      <c r="AD76" s="65"/>
      <c r="AE76" s="65"/>
      <c r="AF76" s="70"/>
    </row>
    <row r="77" spans="7:32" ht="20.100000000000001" customHeight="1">
      <c r="G77" s="6" t="s">
        <v>291</v>
      </c>
      <c r="H77" s="7">
        <f t="shared" si="2"/>
        <v>1817</v>
      </c>
      <c r="J77" s="7">
        <v>1730</v>
      </c>
      <c r="L77" s="7">
        <f t="shared" si="3"/>
        <v>1817</v>
      </c>
      <c r="M77" s="22"/>
      <c r="N77" s="22"/>
      <c r="O77" s="61"/>
      <c r="P77" s="62"/>
      <c r="Q77" s="62"/>
      <c r="R77" s="62"/>
      <c r="S77" s="62"/>
      <c r="T77" s="62"/>
      <c r="U77" s="62"/>
      <c r="V77" s="62"/>
      <c r="W77" s="96"/>
      <c r="X77" s="69"/>
      <c r="Y77" s="65"/>
      <c r="Z77" s="65"/>
      <c r="AA77" s="65"/>
      <c r="AB77" s="65"/>
      <c r="AC77" s="65"/>
      <c r="AD77" s="65"/>
      <c r="AE77" s="65"/>
      <c r="AF77" s="70"/>
    </row>
    <row r="78" spans="7:32" ht="20.100000000000001" customHeight="1">
      <c r="G78" s="6" t="s">
        <v>292</v>
      </c>
      <c r="H78" s="7">
        <f t="shared" si="2"/>
        <v>980</v>
      </c>
      <c r="J78" s="7">
        <v>933</v>
      </c>
      <c r="L78" s="7">
        <f t="shared" si="3"/>
        <v>980</v>
      </c>
      <c r="M78" s="22"/>
      <c r="N78" s="22"/>
      <c r="O78" s="61"/>
      <c r="P78" s="62"/>
      <c r="Q78" s="62"/>
      <c r="R78" s="62"/>
      <c r="S78" s="62"/>
      <c r="T78" s="62"/>
      <c r="U78" s="62"/>
      <c r="V78" s="62"/>
      <c r="W78" s="96"/>
      <c r="X78" s="69"/>
      <c r="Y78" s="65"/>
      <c r="Z78" s="65"/>
      <c r="AA78" s="65"/>
      <c r="AB78" s="65"/>
      <c r="AC78" s="65"/>
      <c r="AD78" s="65"/>
      <c r="AE78" s="65"/>
      <c r="AF78" s="70"/>
    </row>
    <row r="79" spans="7:32" ht="20.100000000000001" customHeight="1">
      <c r="G79" s="6" t="s">
        <v>293</v>
      </c>
      <c r="H79" s="7">
        <f t="shared" si="2"/>
        <v>1797</v>
      </c>
      <c r="J79" s="7">
        <v>1711</v>
      </c>
      <c r="L79" s="7">
        <f t="shared" si="3"/>
        <v>1797</v>
      </c>
      <c r="M79" s="22"/>
      <c r="N79" s="22"/>
      <c r="O79" s="61"/>
      <c r="P79" s="62"/>
      <c r="Q79" s="62"/>
      <c r="R79" s="62"/>
      <c r="S79" s="62"/>
      <c r="T79" s="62"/>
      <c r="U79" s="62"/>
      <c r="V79" s="62"/>
      <c r="W79" s="96"/>
      <c r="X79" s="69"/>
      <c r="Y79" s="65"/>
      <c r="Z79" s="65"/>
      <c r="AA79" s="65"/>
      <c r="AB79" s="65"/>
      <c r="AC79" s="65"/>
      <c r="AD79" s="65"/>
      <c r="AE79" s="65"/>
      <c r="AF79" s="70"/>
    </row>
    <row r="80" spans="7:32" ht="20.100000000000001" customHeight="1">
      <c r="G80" s="6" t="s">
        <v>294</v>
      </c>
      <c r="H80" s="7">
        <f t="shared" si="2"/>
        <v>807</v>
      </c>
      <c r="J80" s="7">
        <v>768</v>
      </c>
      <c r="L80" s="7">
        <f t="shared" si="3"/>
        <v>807</v>
      </c>
      <c r="M80" s="22"/>
      <c r="N80" s="22"/>
      <c r="O80" s="61"/>
      <c r="P80" s="62"/>
      <c r="Q80" s="62"/>
      <c r="R80" s="62"/>
      <c r="S80" s="62"/>
      <c r="T80" s="62"/>
      <c r="U80" s="62"/>
      <c r="V80" s="62"/>
      <c r="W80" s="96"/>
      <c r="X80" s="69"/>
      <c r="Y80" s="65"/>
      <c r="Z80" s="65"/>
      <c r="AA80" s="65"/>
      <c r="AB80" s="65"/>
      <c r="AC80" s="65"/>
      <c r="AD80" s="65"/>
      <c r="AE80" s="65"/>
      <c r="AF80" s="70"/>
    </row>
    <row r="81" spans="7:32" ht="20.100000000000001" customHeight="1">
      <c r="G81" s="6" t="s">
        <v>295</v>
      </c>
      <c r="H81" s="7">
        <f t="shared" si="2"/>
        <v>1049</v>
      </c>
      <c r="J81" s="7">
        <v>999</v>
      </c>
      <c r="L81" s="7">
        <f t="shared" si="3"/>
        <v>1049</v>
      </c>
      <c r="M81" s="22"/>
      <c r="N81" s="22"/>
      <c r="O81" s="61"/>
      <c r="P81" s="62"/>
      <c r="Q81" s="62"/>
      <c r="R81" s="62"/>
      <c r="S81" s="62"/>
      <c r="T81" s="62"/>
      <c r="U81" s="62"/>
      <c r="V81" s="62"/>
      <c r="W81" s="96"/>
      <c r="X81" s="69"/>
      <c r="Y81" s="65"/>
      <c r="Z81" s="65"/>
      <c r="AA81" s="65"/>
      <c r="AB81" s="65"/>
      <c r="AC81" s="65"/>
      <c r="AD81" s="65"/>
      <c r="AE81" s="65"/>
      <c r="AF81" s="70"/>
    </row>
    <row r="82" spans="7:32" ht="20.100000000000001" customHeight="1">
      <c r="G82" s="6" t="s">
        <v>296</v>
      </c>
      <c r="H82" s="7">
        <f t="shared" si="2"/>
        <v>1052</v>
      </c>
      <c r="J82" s="7">
        <v>1001</v>
      </c>
      <c r="L82" s="7">
        <f t="shared" si="3"/>
        <v>1052</v>
      </c>
      <c r="M82" s="22"/>
      <c r="N82" s="22"/>
      <c r="O82" s="61"/>
      <c r="P82" s="62"/>
      <c r="Q82" s="62"/>
      <c r="R82" s="62"/>
      <c r="S82" s="62"/>
      <c r="T82" s="62"/>
      <c r="U82" s="62"/>
      <c r="V82" s="62"/>
      <c r="W82" s="96"/>
      <c r="X82" s="69"/>
      <c r="Y82" s="65"/>
      <c r="Z82" s="65"/>
      <c r="AA82" s="65"/>
      <c r="AB82" s="65"/>
      <c r="AC82" s="65"/>
      <c r="AD82" s="65"/>
      <c r="AE82" s="65"/>
      <c r="AF82" s="70"/>
    </row>
    <row r="83" spans="7:32" ht="20.100000000000001" customHeight="1">
      <c r="G83" s="6" t="s">
        <v>297</v>
      </c>
      <c r="H83" s="7">
        <f t="shared" si="2"/>
        <v>114</v>
      </c>
      <c r="J83" s="7">
        <v>108</v>
      </c>
      <c r="L83" s="7">
        <f t="shared" si="3"/>
        <v>114</v>
      </c>
      <c r="M83" s="22"/>
      <c r="N83" s="22"/>
      <c r="O83" s="61"/>
      <c r="P83" s="62"/>
      <c r="Q83" s="62"/>
      <c r="R83" s="62"/>
      <c r="S83" s="62"/>
      <c r="T83" s="62"/>
      <c r="U83" s="62"/>
      <c r="V83" s="62"/>
      <c r="W83" s="96"/>
      <c r="X83" s="69"/>
      <c r="Y83" s="65"/>
      <c r="Z83" s="65"/>
      <c r="AA83" s="65"/>
      <c r="AB83" s="65"/>
      <c r="AC83" s="65"/>
      <c r="AD83" s="65"/>
      <c r="AE83" s="65"/>
      <c r="AF83" s="70"/>
    </row>
    <row r="84" spans="7:32" ht="20.100000000000001" customHeight="1">
      <c r="G84" s="6" t="s">
        <v>298</v>
      </c>
      <c r="H84" s="7">
        <f t="shared" si="2"/>
        <v>107</v>
      </c>
      <c r="J84" s="7">
        <v>101</v>
      </c>
      <c r="L84" s="7">
        <f t="shared" si="3"/>
        <v>107</v>
      </c>
      <c r="M84" s="22"/>
      <c r="N84" s="22"/>
      <c r="O84" s="61"/>
      <c r="P84" s="62"/>
      <c r="Q84" s="62"/>
      <c r="R84" s="62"/>
      <c r="S84" s="62"/>
      <c r="T84" s="62"/>
      <c r="U84" s="62"/>
      <c r="V84" s="62"/>
      <c r="W84" s="96"/>
      <c r="X84" s="69"/>
      <c r="Y84" s="65"/>
      <c r="Z84" s="65"/>
      <c r="AA84" s="65"/>
      <c r="AB84" s="65"/>
      <c r="AC84" s="65"/>
      <c r="AD84" s="65"/>
      <c r="AE84" s="65"/>
      <c r="AF84" s="70"/>
    </row>
    <row r="85" spans="7:32" ht="20.100000000000001" customHeight="1">
      <c r="G85" s="6" t="s">
        <v>299</v>
      </c>
      <c r="H85" s="7">
        <f t="shared" si="2"/>
        <v>107</v>
      </c>
      <c r="J85" s="7">
        <v>101</v>
      </c>
      <c r="L85" s="7">
        <f t="shared" si="3"/>
        <v>107</v>
      </c>
      <c r="M85" s="22"/>
      <c r="N85" s="22"/>
      <c r="O85" s="61"/>
      <c r="P85" s="62"/>
      <c r="Q85" s="62"/>
      <c r="R85" s="62"/>
      <c r="S85" s="62"/>
      <c r="T85" s="62"/>
      <c r="U85" s="62"/>
      <c r="V85" s="62"/>
      <c r="W85" s="96"/>
      <c r="X85" s="69"/>
      <c r="Y85" s="65"/>
      <c r="Z85" s="65"/>
      <c r="AA85" s="65"/>
      <c r="AB85" s="65"/>
      <c r="AC85" s="65"/>
      <c r="AD85" s="65"/>
      <c r="AE85" s="65"/>
      <c r="AF85" s="70"/>
    </row>
    <row r="86" spans="7:32" ht="20.100000000000001" customHeight="1">
      <c r="G86" s="6" t="s">
        <v>300</v>
      </c>
      <c r="H86" s="7">
        <f t="shared" si="2"/>
        <v>266</v>
      </c>
      <c r="J86" s="7">
        <v>253</v>
      </c>
      <c r="L86" s="7">
        <f t="shared" si="3"/>
        <v>266</v>
      </c>
      <c r="M86" s="22"/>
      <c r="N86" s="22"/>
      <c r="O86" s="61"/>
      <c r="P86" s="62"/>
      <c r="Q86" s="62"/>
      <c r="R86" s="62"/>
      <c r="S86" s="62"/>
      <c r="T86" s="62"/>
      <c r="U86" s="62"/>
      <c r="V86" s="62"/>
      <c r="W86" s="96"/>
      <c r="X86" s="69"/>
      <c r="Y86" s="65"/>
      <c r="Z86" s="65"/>
      <c r="AA86" s="65"/>
      <c r="AB86" s="65"/>
      <c r="AC86" s="65"/>
      <c r="AD86" s="65"/>
      <c r="AE86" s="65"/>
      <c r="AF86" s="70"/>
    </row>
    <row r="87" spans="7:32" ht="20.100000000000001" customHeight="1">
      <c r="G87" s="6" t="s">
        <v>301</v>
      </c>
      <c r="H87" s="7">
        <f t="shared" si="2"/>
        <v>1785</v>
      </c>
      <c r="J87" s="7">
        <v>1700</v>
      </c>
      <c r="L87" s="7">
        <f t="shared" si="3"/>
        <v>1785</v>
      </c>
      <c r="M87" s="22"/>
      <c r="N87" s="22"/>
      <c r="O87" s="61"/>
      <c r="P87" s="62"/>
      <c r="Q87" s="62"/>
      <c r="R87" s="62"/>
      <c r="S87" s="62"/>
      <c r="T87" s="62"/>
      <c r="U87" s="62"/>
      <c r="V87" s="62"/>
      <c r="W87" s="96"/>
      <c r="X87" s="69"/>
      <c r="Y87" s="65"/>
      <c r="Z87" s="65"/>
      <c r="AA87" s="65"/>
      <c r="AB87" s="65"/>
      <c r="AC87" s="65"/>
      <c r="AD87" s="65"/>
      <c r="AE87" s="65"/>
      <c r="AF87" s="70"/>
    </row>
    <row r="88" spans="7:32" ht="20.100000000000001" customHeight="1">
      <c r="G88" s="6" t="s">
        <v>302</v>
      </c>
      <c r="H88" s="7">
        <f t="shared" si="2"/>
        <v>1223</v>
      </c>
      <c r="J88" s="7">
        <v>1164</v>
      </c>
      <c r="L88" s="7">
        <f t="shared" si="3"/>
        <v>1223</v>
      </c>
      <c r="M88" s="22"/>
      <c r="N88" s="22"/>
      <c r="O88" s="61"/>
      <c r="P88" s="62"/>
      <c r="Q88" s="62"/>
      <c r="R88" s="62"/>
      <c r="S88" s="62"/>
      <c r="T88" s="62"/>
      <c r="U88" s="62"/>
      <c r="V88" s="62"/>
      <c r="W88" s="96"/>
      <c r="X88" s="69"/>
      <c r="Y88" s="65"/>
      <c r="Z88" s="65"/>
      <c r="AA88" s="65"/>
      <c r="AB88" s="65"/>
      <c r="AC88" s="65"/>
      <c r="AD88" s="65"/>
      <c r="AE88" s="65"/>
      <c r="AF88" s="70"/>
    </row>
    <row r="89" spans="7:32" ht="20.100000000000001" customHeight="1">
      <c r="G89" s="6" t="s">
        <v>303</v>
      </c>
      <c r="H89" s="7">
        <f t="shared" si="2"/>
        <v>1482</v>
      </c>
      <c r="J89" s="7">
        <v>1411</v>
      </c>
      <c r="L89" s="7">
        <f t="shared" si="3"/>
        <v>1482</v>
      </c>
      <c r="M89" s="22"/>
      <c r="N89" s="22"/>
      <c r="O89" s="61"/>
      <c r="P89" s="62"/>
      <c r="Q89" s="62"/>
      <c r="R89" s="62"/>
      <c r="S89" s="62"/>
      <c r="T89" s="62"/>
      <c r="U89" s="62"/>
      <c r="V89" s="62"/>
      <c r="W89" s="96"/>
      <c r="X89" s="69"/>
      <c r="Y89" s="65"/>
      <c r="Z89" s="65"/>
      <c r="AA89" s="65"/>
      <c r="AB89" s="65"/>
      <c r="AC89" s="65"/>
      <c r="AD89" s="65"/>
      <c r="AE89" s="65"/>
      <c r="AF89" s="70"/>
    </row>
    <row r="90" spans="7:32" ht="20.100000000000001" customHeight="1">
      <c r="G90" s="6" t="s">
        <v>304</v>
      </c>
      <c r="H90" s="7">
        <f t="shared" si="2"/>
        <v>1397</v>
      </c>
      <c r="J90" s="7">
        <v>1330</v>
      </c>
      <c r="L90" s="7">
        <f t="shared" si="3"/>
        <v>1397</v>
      </c>
      <c r="M90" s="22"/>
      <c r="N90" s="22"/>
      <c r="O90" s="61"/>
      <c r="P90" s="62"/>
      <c r="Q90" s="62"/>
      <c r="R90" s="62"/>
      <c r="S90" s="62"/>
      <c r="T90" s="62"/>
      <c r="U90" s="62"/>
      <c r="V90" s="62"/>
      <c r="W90" s="96"/>
      <c r="X90" s="69"/>
      <c r="Y90" s="65"/>
      <c r="Z90" s="65"/>
      <c r="AA90" s="65"/>
      <c r="AB90" s="65"/>
      <c r="AC90" s="65"/>
      <c r="AD90" s="65"/>
      <c r="AE90" s="65"/>
      <c r="AF90" s="70"/>
    </row>
    <row r="91" spans="7:32" ht="20.100000000000001" customHeight="1">
      <c r="G91" s="6" t="s">
        <v>305</v>
      </c>
      <c r="H91" s="7">
        <f t="shared" si="2"/>
        <v>1699</v>
      </c>
      <c r="J91" s="7">
        <v>1618</v>
      </c>
      <c r="L91" s="7">
        <f t="shared" si="3"/>
        <v>1699</v>
      </c>
      <c r="M91" s="22"/>
      <c r="N91" s="22"/>
      <c r="O91" s="61"/>
      <c r="P91" s="62"/>
      <c r="Q91" s="62"/>
      <c r="R91" s="62"/>
      <c r="S91" s="62"/>
      <c r="T91" s="62"/>
      <c r="U91" s="62"/>
      <c r="V91" s="62"/>
      <c r="W91" s="96"/>
      <c r="X91" s="69"/>
      <c r="Y91" s="65"/>
      <c r="Z91" s="65"/>
      <c r="AA91" s="65"/>
      <c r="AB91" s="65"/>
      <c r="AC91" s="65"/>
      <c r="AD91" s="65"/>
      <c r="AE91" s="65"/>
      <c r="AF91" s="70"/>
    </row>
    <row r="92" spans="7:32" ht="20.100000000000001" customHeight="1">
      <c r="G92" s="6" t="s">
        <v>306</v>
      </c>
      <c r="H92" s="7">
        <f t="shared" si="2"/>
        <v>1873</v>
      </c>
      <c r="J92" s="7">
        <v>1783</v>
      </c>
      <c r="L92" s="7">
        <f t="shared" si="3"/>
        <v>1873</v>
      </c>
      <c r="M92" s="22"/>
      <c r="N92" s="22"/>
      <c r="O92" s="61"/>
      <c r="P92" s="62"/>
      <c r="Q92" s="62"/>
      <c r="R92" s="62"/>
      <c r="S92" s="62"/>
      <c r="T92" s="62"/>
      <c r="U92" s="62"/>
      <c r="V92" s="62"/>
      <c r="W92" s="96"/>
      <c r="X92" s="69"/>
      <c r="Y92" s="65"/>
      <c r="Z92" s="65"/>
      <c r="AA92" s="65"/>
      <c r="AB92" s="65"/>
      <c r="AC92" s="65"/>
      <c r="AD92" s="65"/>
      <c r="AE92" s="65"/>
      <c r="AF92" s="70"/>
    </row>
    <row r="93" spans="7:32" ht="20.100000000000001" customHeight="1">
      <c r="G93" s="6" t="s">
        <v>307</v>
      </c>
      <c r="H93" s="7">
        <f t="shared" si="2"/>
        <v>2219</v>
      </c>
      <c r="J93" s="7">
        <v>2113</v>
      </c>
      <c r="L93" s="7">
        <f t="shared" si="3"/>
        <v>2219</v>
      </c>
      <c r="M93" s="22"/>
      <c r="N93" s="22"/>
      <c r="O93" s="61"/>
      <c r="P93" s="62"/>
      <c r="Q93" s="62"/>
      <c r="R93" s="62"/>
      <c r="S93" s="62"/>
      <c r="T93" s="62"/>
      <c r="U93" s="62"/>
      <c r="V93" s="62"/>
      <c r="W93" s="96"/>
      <c r="X93" s="69"/>
      <c r="Y93" s="65"/>
      <c r="Z93" s="65"/>
      <c r="AA93" s="65"/>
      <c r="AB93" s="65"/>
      <c r="AC93" s="65"/>
      <c r="AD93" s="65"/>
      <c r="AE93" s="65"/>
      <c r="AF93" s="70"/>
    </row>
    <row r="94" spans="7:32" ht="20.100000000000001" customHeight="1">
      <c r="G94" s="6" t="s">
        <v>308</v>
      </c>
      <c r="H94" s="7">
        <f t="shared" si="2"/>
        <v>2712</v>
      </c>
      <c r="J94" s="7">
        <v>2582</v>
      </c>
      <c r="L94" s="7">
        <f t="shared" si="3"/>
        <v>2712</v>
      </c>
      <c r="M94" s="22"/>
      <c r="N94" s="22"/>
      <c r="O94" s="61"/>
      <c r="P94" s="62"/>
      <c r="Q94" s="62"/>
      <c r="R94" s="62"/>
      <c r="S94" s="62"/>
      <c r="T94" s="62"/>
      <c r="U94" s="62"/>
      <c r="V94" s="62"/>
      <c r="W94" s="96"/>
      <c r="X94" s="69"/>
      <c r="Y94" s="65"/>
      <c r="Z94" s="65"/>
      <c r="AA94" s="65"/>
      <c r="AB94" s="65"/>
      <c r="AC94" s="65"/>
      <c r="AD94" s="65"/>
      <c r="AE94" s="65"/>
      <c r="AF94" s="70"/>
    </row>
    <row r="95" spans="7:32" ht="20.100000000000001" customHeight="1">
      <c r="G95" s="6" t="s">
        <v>309</v>
      </c>
      <c r="H95" s="7">
        <f t="shared" si="2"/>
        <v>2046</v>
      </c>
      <c r="J95" s="7">
        <v>1948</v>
      </c>
      <c r="L95" s="7">
        <f t="shared" si="3"/>
        <v>2046</v>
      </c>
      <c r="M95" s="22"/>
      <c r="N95" s="22"/>
      <c r="O95" s="61"/>
      <c r="P95" s="62"/>
      <c r="Q95" s="62"/>
      <c r="R95" s="62"/>
      <c r="S95" s="62"/>
      <c r="T95" s="62"/>
      <c r="U95" s="62"/>
      <c r="V95" s="62"/>
      <c r="W95" s="96"/>
      <c r="X95" s="69"/>
      <c r="Y95" s="65"/>
      <c r="Z95" s="65"/>
      <c r="AA95" s="65"/>
      <c r="AB95" s="65"/>
      <c r="AC95" s="65"/>
      <c r="AD95" s="65"/>
      <c r="AE95" s="65"/>
      <c r="AF95" s="70"/>
    </row>
    <row r="96" spans="7:32" ht="20.100000000000001" customHeight="1">
      <c r="G96" s="6" t="s">
        <v>310</v>
      </c>
      <c r="H96" s="7">
        <f t="shared" si="2"/>
        <v>1873</v>
      </c>
      <c r="J96" s="7">
        <v>1783</v>
      </c>
      <c r="L96" s="7">
        <f t="shared" si="3"/>
        <v>1873</v>
      </c>
      <c r="M96" s="22"/>
      <c r="N96" s="22"/>
      <c r="O96" s="61"/>
      <c r="P96" s="62"/>
      <c r="Q96" s="62"/>
      <c r="R96" s="62"/>
      <c r="S96" s="62"/>
      <c r="T96" s="62"/>
      <c r="U96" s="62"/>
      <c r="V96" s="62"/>
      <c r="W96" s="96"/>
      <c r="X96" s="69"/>
      <c r="Y96" s="65"/>
      <c r="Z96" s="65"/>
      <c r="AA96" s="65"/>
      <c r="AB96" s="65"/>
      <c r="AC96" s="65"/>
      <c r="AD96" s="65"/>
      <c r="AE96" s="65"/>
      <c r="AF96" s="70"/>
    </row>
    <row r="97" spans="7:32" ht="20.100000000000001" customHeight="1">
      <c r="G97" s="6" t="s">
        <v>311</v>
      </c>
      <c r="H97" s="7">
        <f t="shared" si="2"/>
        <v>2219</v>
      </c>
      <c r="J97" s="7">
        <v>2113</v>
      </c>
      <c r="L97" s="7">
        <f t="shared" si="3"/>
        <v>2219</v>
      </c>
      <c r="M97" s="22"/>
      <c r="N97" s="22"/>
      <c r="O97" s="61"/>
      <c r="P97" s="62"/>
      <c r="Q97" s="62"/>
      <c r="R97" s="62"/>
      <c r="S97" s="62"/>
      <c r="T97" s="62"/>
      <c r="U97" s="62"/>
      <c r="V97" s="62"/>
      <c r="W97" s="96"/>
      <c r="X97" s="69"/>
      <c r="Y97" s="65"/>
      <c r="Z97" s="65"/>
      <c r="AA97" s="65"/>
      <c r="AB97" s="65"/>
      <c r="AC97" s="65"/>
      <c r="AD97" s="65"/>
      <c r="AE97" s="65"/>
      <c r="AF97" s="70"/>
    </row>
    <row r="98" spans="7:32" ht="20.100000000000001" customHeight="1">
      <c r="G98" s="6" t="s">
        <v>312</v>
      </c>
      <c r="H98" s="7">
        <f t="shared" si="2"/>
        <v>1110</v>
      </c>
      <c r="J98" s="7">
        <v>1057</v>
      </c>
      <c r="L98" s="7">
        <f t="shared" si="3"/>
        <v>1110</v>
      </c>
      <c r="M98" s="22"/>
      <c r="N98" s="22"/>
      <c r="O98" s="61"/>
      <c r="P98" s="62"/>
      <c r="Q98" s="62"/>
      <c r="R98" s="62"/>
      <c r="S98" s="62"/>
      <c r="T98" s="62"/>
      <c r="U98" s="62"/>
      <c r="V98" s="62"/>
      <c r="W98" s="96"/>
      <c r="X98" s="69"/>
      <c r="Y98" s="65"/>
      <c r="Z98" s="65"/>
      <c r="AA98" s="65"/>
      <c r="AB98" s="65"/>
      <c r="AC98" s="65"/>
      <c r="AD98" s="65"/>
      <c r="AE98" s="65"/>
      <c r="AF98" s="70"/>
    </row>
    <row r="99" spans="7:32" ht="20.100000000000001" customHeight="1">
      <c r="G99" s="6" t="s">
        <v>313</v>
      </c>
      <c r="H99" s="7">
        <f t="shared" si="2"/>
        <v>1963</v>
      </c>
      <c r="J99" s="7">
        <v>1869</v>
      </c>
      <c r="L99" s="7">
        <f t="shared" si="3"/>
        <v>1963</v>
      </c>
      <c r="M99" s="22"/>
      <c r="N99" s="22"/>
      <c r="O99" s="61"/>
      <c r="P99" s="62"/>
      <c r="Q99" s="62"/>
      <c r="R99" s="62"/>
      <c r="S99" s="62"/>
      <c r="T99" s="62"/>
      <c r="U99" s="62"/>
      <c r="V99" s="62"/>
      <c r="W99" s="96"/>
      <c r="X99" s="69"/>
      <c r="Y99" s="65"/>
      <c r="Z99" s="65"/>
      <c r="AA99" s="65"/>
      <c r="AB99" s="65"/>
      <c r="AC99" s="65"/>
      <c r="AD99" s="65"/>
      <c r="AE99" s="65"/>
      <c r="AF99" s="70"/>
    </row>
    <row r="100" spans="7:32" ht="20.100000000000001" customHeight="1">
      <c r="G100" s="6" t="s">
        <v>314</v>
      </c>
      <c r="H100" s="7">
        <f t="shared" si="2"/>
        <v>2348</v>
      </c>
      <c r="J100" s="7">
        <v>2236</v>
      </c>
      <c r="L100" s="7">
        <f t="shared" si="3"/>
        <v>2348</v>
      </c>
      <c r="M100" s="22"/>
      <c r="N100" s="22"/>
      <c r="O100" s="61"/>
      <c r="P100" s="62"/>
      <c r="Q100" s="62"/>
      <c r="R100" s="62"/>
      <c r="S100" s="62"/>
      <c r="T100" s="62"/>
      <c r="U100" s="62"/>
      <c r="V100" s="62"/>
      <c r="W100" s="96"/>
      <c r="X100" s="71"/>
      <c r="Y100" s="66"/>
      <c r="Z100" s="66"/>
      <c r="AA100" s="66"/>
      <c r="AB100" s="66"/>
      <c r="AC100" s="66"/>
      <c r="AD100" s="66"/>
      <c r="AE100" s="66"/>
      <c r="AF100" s="72"/>
    </row>
    <row r="101" spans="7:32" ht="20.100000000000001" customHeight="1"/>
    <row r="102" spans="7:32" ht="20.100000000000001" customHeight="1"/>
    <row r="103" spans="7:32" ht="20.100000000000001" customHeight="1"/>
    <row r="104" spans="7:32" ht="20.100000000000001" customHeight="1"/>
    <row r="105" spans="7:32" ht="20.100000000000001" customHeight="1"/>
    <row r="106" spans="7:32" ht="20.100000000000001" customHeight="1"/>
    <row r="107" spans="7:32" ht="20.100000000000001" customHeight="1"/>
    <row r="108" spans="7:32" ht="20.100000000000001" customHeight="1"/>
    <row r="109" spans="7:32" ht="20.100000000000001" customHeight="1"/>
    <row r="110" spans="7:32" ht="20.100000000000001" customHeight="1"/>
    <row r="111" spans="7:32" ht="20.100000000000001" customHeight="1"/>
    <row r="112" spans="7:3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</sheetData>
  <sheetProtection sheet="1" objects="1" scenarios="1" selectLockedCells="1" selectUnlockedCells="1"/>
  <mergeCells count="104">
    <mergeCell ref="O24:W24"/>
    <mergeCell ref="G2:H2"/>
    <mergeCell ref="J2:L2"/>
    <mergeCell ref="O2:AF2"/>
    <mergeCell ref="O3:W3"/>
    <mergeCell ref="X3:AF3"/>
    <mergeCell ref="O4:V4"/>
    <mergeCell ref="X4:AE4"/>
    <mergeCell ref="O5:W5"/>
    <mergeCell ref="O15:W15"/>
    <mergeCell ref="O16:W16"/>
    <mergeCell ref="O17:W17"/>
    <mergeCell ref="O18:W18"/>
    <mergeCell ref="O19:W19"/>
    <mergeCell ref="O20:W20"/>
    <mergeCell ref="O21:W21"/>
    <mergeCell ref="O22:W22"/>
    <mergeCell ref="O23:W23"/>
    <mergeCell ref="O44:W44"/>
    <mergeCell ref="O25:W25"/>
    <mergeCell ref="O26:W26"/>
    <mergeCell ref="O27:W27"/>
    <mergeCell ref="O28:W28"/>
    <mergeCell ref="O29:W29"/>
    <mergeCell ref="O30:W30"/>
    <mergeCell ref="O31:W31"/>
    <mergeCell ref="O32:W32"/>
    <mergeCell ref="O33:W33"/>
    <mergeCell ref="O34:W34"/>
    <mergeCell ref="O35:W35"/>
    <mergeCell ref="O36:W36"/>
    <mergeCell ref="O37:W37"/>
    <mergeCell ref="O38:W38"/>
    <mergeCell ref="O39:W39"/>
    <mergeCell ref="O40:W40"/>
    <mergeCell ref="O41:W41"/>
    <mergeCell ref="O42:W42"/>
    <mergeCell ref="O43:W43"/>
    <mergeCell ref="O57:W57"/>
    <mergeCell ref="O58:W58"/>
    <mergeCell ref="O59:W59"/>
    <mergeCell ref="O60:W60"/>
    <mergeCell ref="O61:W61"/>
    <mergeCell ref="O62:W62"/>
    <mergeCell ref="O63:W63"/>
    <mergeCell ref="O64:W64"/>
    <mergeCell ref="O45:W45"/>
    <mergeCell ref="O46:W46"/>
    <mergeCell ref="O47:W47"/>
    <mergeCell ref="O48:W48"/>
    <mergeCell ref="O49:W49"/>
    <mergeCell ref="O50:W50"/>
    <mergeCell ref="O51:W51"/>
    <mergeCell ref="O52:W52"/>
    <mergeCell ref="O53:W53"/>
    <mergeCell ref="O54:W54"/>
    <mergeCell ref="O83:W83"/>
    <mergeCell ref="O84:W84"/>
    <mergeCell ref="O6:W6"/>
    <mergeCell ref="O7:W7"/>
    <mergeCell ref="O8:W8"/>
    <mergeCell ref="O9:W9"/>
    <mergeCell ref="O10:W10"/>
    <mergeCell ref="O11:W11"/>
    <mergeCell ref="O12:W12"/>
    <mergeCell ref="O13:W13"/>
    <mergeCell ref="O14:W14"/>
    <mergeCell ref="O65:W65"/>
    <mergeCell ref="O66:W66"/>
    <mergeCell ref="O67:W67"/>
    <mergeCell ref="O68:W68"/>
    <mergeCell ref="O69:W69"/>
    <mergeCell ref="O70:W70"/>
    <mergeCell ref="O71:W71"/>
    <mergeCell ref="O72:W72"/>
    <mergeCell ref="O73:W73"/>
    <mergeCell ref="O74:W74"/>
    <mergeCell ref="O75:W75"/>
    <mergeCell ref="O55:W55"/>
    <mergeCell ref="O56:W56"/>
    <mergeCell ref="O94:W94"/>
    <mergeCell ref="O95:W95"/>
    <mergeCell ref="O96:W96"/>
    <mergeCell ref="O97:W97"/>
    <mergeCell ref="O98:W98"/>
    <mergeCell ref="O99:W99"/>
    <mergeCell ref="O100:W100"/>
    <mergeCell ref="X5:AF100"/>
    <mergeCell ref="O85:W85"/>
    <mergeCell ref="O86:W86"/>
    <mergeCell ref="O87:W87"/>
    <mergeCell ref="O88:W88"/>
    <mergeCell ref="O89:W89"/>
    <mergeCell ref="O90:W90"/>
    <mergeCell ref="O91:W91"/>
    <mergeCell ref="O92:W92"/>
    <mergeCell ref="O93:W93"/>
    <mergeCell ref="O76:W76"/>
    <mergeCell ref="O77:W77"/>
    <mergeCell ref="O78:W78"/>
    <mergeCell ref="O79:W79"/>
    <mergeCell ref="O80:W80"/>
    <mergeCell ref="O81:W81"/>
    <mergeCell ref="O82:W82"/>
  </mergeCells>
  <pageMargins left="0.25" right="0.25" top="0.75" bottom="0.75" header="0.3" footer="0.3"/>
  <pageSetup paperSize="9" scale="62" fitToHeight="0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Robson Bastos</dc:creator>
  <cp:keywords/>
  <dc:description/>
  <cp:lastModifiedBy>Robson Bastos</cp:lastModifiedBy>
  <cp:revision/>
  <dcterms:created xsi:type="dcterms:W3CDTF">2024-01-23T01:16:37Z</dcterms:created>
  <dcterms:modified xsi:type="dcterms:W3CDTF">2024-05-06T12:34:54Z</dcterms:modified>
  <cp:category/>
  <cp:contentStatus/>
</cp:coreProperties>
</file>